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3.xml" ContentType="application/vnd.openxmlformats-officedocument.drawing+xml"/>
  <Override PartName="/xl/drawings/drawing4.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5.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6.xml" ContentType="application/vnd.openxmlformats-officedocument.drawing+xml"/>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weke\Desktop\APS Projects\Projects\2020\Whole Buiding\"/>
    </mc:Choice>
  </mc:AlternateContent>
  <xr:revisionPtr revIDLastSave="0" documentId="13_ncr:1_{D69A5366-85CB-40C2-95D9-932AC4C82298}" xr6:coauthVersionLast="44" xr6:coauthVersionMax="44" xr10:uidLastSave="{00000000-0000-0000-0000-000000000000}"/>
  <bookViews>
    <workbookView xWindow="28680" yWindow="-120" windowWidth="29040" windowHeight="15840" tabRatio="843" xr2:uid="{00000000-000D-0000-FFFF-FFFF00000000}"/>
  </bookViews>
  <sheets>
    <sheet name="Cover" sheetId="15" r:id="rId1"/>
    <sheet name="Project Registration Form" sheetId="21" r:id="rId2"/>
    <sheet name="Checklist" sheetId="27" r:id="rId3"/>
    <sheet name="Modeling Rebate Payment" sheetId="33" r:id="rId4"/>
    <sheet name="Construction Rebate Payment" sheetId="22" r:id="rId5"/>
    <sheet name="Building Performance Input" sheetId="20" r:id="rId6"/>
    <sheet name="Building Performance Output" sheetId="30" r:id="rId7"/>
    <sheet name="Program Guidelines" sheetId="11" r:id="rId8"/>
  </sheets>
  <definedNames>
    <definedName name="a_1" localSheetId="6">#REF!</definedName>
    <definedName name="a_1" localSheetId="3">#REF!</definedName>
    <definedName name="a_1" localSheetId="1">'Project Registration Form'!$A$1</definedName>
    <definedName name="a_1">#REF!</definedName>
    <definedName name="a_2" localSheetId="6">#REF!</definedName>
    <definedName name="a_2" localSheetId="4">'Construction Rebate Payment'!$A$1</definedName>
    <definedName name="a_2" localSheetId="3">'Modeling Rebate Payment'!$A$1</definedName>
    <definedName name="a_2">#REF!</definedName>
    <definedName name="a_4" localSheetId="6">#REF!</definedName>
    <definedName name="a_4" localSheetId="3">#REF!</definedName>
    <definedName name="a_4">#REF!</definedName>
    <definedName name="OLE_LINK4" localSheetId="2">Checklist!$M$2</definedName>
    <definedName name="_xlnm.Print_Area" localSheetId="5">'Building Performance Input'!$A$1:$F$147</definedName>
    <definedName name="_xlnm.Print_Area" localSheetId="6">'Building Performance Output'!$A$1:$G$59</definedName>
    <definedName name="_xlnm.Print_Area" localSheetId="2">Checklist!$A$1:$L$59</definedName>
    <definedName name="_xlnm.Print_Area" localSheetId="4">'Construction Rebate Payment'!$A$1:$O$39</definedName>
    <definedName name="_xlnm.Print_Area" localSheetId="0">Cover!$A$1:$I$48</definedName>
    <definedName name="_xlnm.Print_Area" localSheetId="3">'Modeling Rebate Payment'!$A$1:$O$39</definedName>
    <definedName name="_xlnm.Print_Area" localSheetId="7">'Program Guidelines'!$A$1:$Q$256</definedName>
    <definedName name="_xlnm.Print_Area" localSheetId="1">'Project Registration Form'!$A$1:$K$47</definedName>
    <definedName name="Z_20D6CA5B_CFDC_4014_A5EC_20A3D64E51A6_.wvu.PrintArea" localSheetId="2" hidden="1">Checklist!$A$1:$L$53</definedName>
    <definedName name="Z_20D6CA5B_CFDC_4014_A5EC_20A3D64E51A6_.wvu.PrintArea" localSheetId="7" hidden="1">'Program Guidelines'!$A$1:$L$53</definedName>
  </definedNames>
  <calcPr calcId="191029"/>
  <customWorkbookViews>
    <customWorkbookView name="admin - Personal View" guid="{20D6CA5B-CFDC-4014-A5EC-20A3D64E51A6}" mergeInterval="0" personalView="1" maximized="1" windowWidth="1020" windowHeight="531" tabRatio="78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30" l="1"/>
  <c r="L2" i="33" l="1"/>
  <c r="L2" i="22"/>
  <c r="AB6" i="30" l="1"/>
  <c r="D34" i="30" l="1"/>
  <c r="E34" i="30"/>
  <c r="F21" i="30"/>
  <c r="F22" i="30" s="1"/>
  <c r="E21" i="30"/>
  <c r="D21" i="30"/>
  <c r="D22" i="30" s="1"/>
  <c r="C21" i="30"/>
  <c r="C22" i="30" s="1"/>
  <c r="F15" i="30"/>
  <c r="E15" i="30"/>
  <c r="D15" i="30"/>
  <c r="C15" i="30"/>
  <c r="E22" i="30" l="1"/>
  <c r="D32" i="30" s="1"/>
  <c r="AC51" i="30"/>
  <c r="AG17" i="30"/>
  <c r="AC52" i="30"/>
  <c r="C28" i="30"/>
  <c r="E32" i="30" l="1"/>
  <c r="AD13" i="22"/>
  <c r="F57" i="30" l="1"/>
  <c r="E145" i="20"/>
  <c r="AC23" i="22"/>
  <c r="AB39" i="33"/>
  <c r="AA40" i="33"/>
  <c r="AA33" i="33"/>
  <c r="AD13" i="33"/>
  <c r="AC23" i="33" s="1"/>
  <c r="D9" i="33"/>
  <c r="D8" i="33"/>
  <c r="AB4" i="33"/>
  <c r="AB2" i="33"/>
  <c r="H33" i="33" s="1"/>
  <c r="AA33" i="22"/>
  <c r="AA40" i="22"/>
  <c r="AB36" i="22"/>
  <c r="AB2" i="22"/>
  <c r="AB28" i="22" s="1"/>
  <c r="B29" i="22" s="1"/>
  <c r="AK11" i="21"/>
  <c r="AF15" i="30"/>
  <c r="AG15" i="30" s="1"/>
  <c r="AH15" i="30" s="1"/>
  <c r="AF14" i="30"/>
  <c r="AG14" i="30" s="1"/>
  <c r="AH14" i="30" s="1"/>
  <c r="AF13" i="30"/>
  <c r="AG13" i="30" s="1"/>
  <c r="AH13" i="30" s="1"/>
  <c r="AF12" i="30"/>
  <c r="AG12" i="30" s="1"/>
  <c r="AH12" i="30" s="1"/>
  <c r="AF11" i="30"/>
  <c r="AC11" i="30"/>
  <c r="AF10" i="30"/>
  <c r="AC10" i="30"/>
  <c r="D9" i="22"/>
  <c r="D8" i="22"/>
  <c r="B2" i="21"/>
  <c r="AB4" i="22"/>
  <c r="B74" i="21"/>
  <c r="AC14" i="33" l="1"/>
  <c r="AG11" i="30"/>
  <c r="AH11" i="30" s="1"/>
  <c r="AC19" i="33"/>
  <c r="AG10" i="30"/>
  <c r="AH10" i="30" s="1"/>
  <c r="AH21" i="30" s="1"/>
  <c r="AC16" i="33"/>
  <c r="H15" i="33" s="1"/>
  <c r="AC22" i="33"/>
  <c r="AC17" i="33"/>
  <c r="B18" i="33" s="1"/>
  <c r="K18" i="33"/>
  <c r="AD32" i="30"/>
  <c r="AD29" i="30"/>
  <c r="AD33" i="30"/>
  <c r="AD30" i="30"/>
  <c r="AD34" i="30"/>
  <c r="AD31" i="30"/>
  <c r="H33" i="22"/>
  <c r="AC14" i="22"/>
  <c r="B15" i="22" s="1"/>
  <c r="AC16" i="22"/>
  <c r="H15" i="22" s="1"/>
  <c r="AC15" i="22"/>
  <c r="E15" i="22" s="1"/>
  <c r="AB29" i="33"/>
  <c r="B33" i="33" s="1"/>
  <c r="AB28" i="33"/>
  <c r="B29" i="33" s="1"/>
  <c r="H21" i="33"/>
  <c r="AC20" i="33"/>
  <c r="M18" i="33" s="1"/>
  <c r="AC21" i="33"/>
  <c r="B21" i="33" s="1"/>
  <c r="AC18" i="33"/>
  <c r="H18" i="33" s="1"/>
  <c r="AC15" i="33"/>
  <c r="E15" i="33" s="1"/>
  <c r="B15" i="33"/>
  <c r="H21" i="22"/>
  <c r="AC22" i="22"/>
  <c r="AC21" i="22"/>
  <c r="B21" i="22" s="1"/>
  <c r="AB35" i="33"/>
  <c r="B31" i="33" s="1"/>
  <c r="AC18" i="22"/>
  <c r="H18" i="22" s="1"/>
  <c r="AC17" i="22"/>
  <c r="B18" i="22" s="1"/>
  <c r="AC19" i="22"/>
  <c r="K18" i="22" s="1"/>
  <c r="AC20" i="22"/>
  <c r="M18" i="22" s="1"/>
  <c r="AB29" i="22"/>
  <c r="B35" i="22" s="1"/>
  <c r="B2" i="22"/>
  <c r="B7" i="33"/>
  <c r="AB35" i="22"/>
  <c r="B31" i="22" s="1"/>
  <c r="B2" i="33"/>
  <c r="B7" i="22"/>
  <c r="AG21" i="30" l="1"/>
  <c r="B33" i="22"/>
  <c r="B35" i="33"/>
</calcChain>
</file>

<file path=xl/sharedStrings.xml><?xml version="1.0" encoding="utf-8"?>
<sst xmlns="http://schemas.openxmlformats.org/spreadsheetml/2006/main" count="458" uniqueCount="310">
  <si>
    <t>Office</t>
  </si>
  <si>
    <t>Retail</t>
  </si>
  <si>
    <t>Restaurant</t>
  </si>
  <si>
    <t>Medical</t>
  </si>
  <si>
    <t>Grocery</t>
  </si>
  <si>
    <t>Warehouse</t>
  </si>
  <si>
    <t>Miscellaneous</t>
  </si>
  <si>
    <t xml:space="preserve">Pre-Notification </t>
  </si>
  <si>
    <t>K-12 School</t>
  </si>
  <si>
    <t>Print Name</t>
  </si>
  <si>
    <t>Date</t>
  </si>
  <si>
    <t>Submission Date:</t>
  </si>
  <si>
    <t>APS Application #</t>
  </si>
  <si>
    <t>Tax Status</t>
  </si>
  <si>
    <t xml:space="preserve"> Business Type</t>
  </si>
  <si>
    <t>Select</t>
  </si>
  <si>
    <t xml:space="preserve"> Name of Project</t>
  </si>
  <si>
    <t>X</t>
  </si>
  <si>
    <t xml:space="preserve"> Name of Organization</t>
  </si>
  <si>
    <t>College / University</t>
  </si>
  <si>
    <t>Hotel / Motel</t>
  </si>
  <si>
    <t xml:space="preserve"> Retro-Commissioning
 HVAC / Lighting</t>
  </si>
  <si>
    <t xml:space="preserve"> Energy Star
 Benchmarking Only</t>
  </si>
  <si>
    <t xml:space="preserve"> Design Assistance</t>
  </si>
  <si>
    <t xml:space="preserve"> Feasibility Study</t>
  </si>
  <si>
    <t xml:space="preserve"> Retro-Commissioning
 Other Systems</t>
  </si>
  <si>
    <t xml:space="preserve">Final Application </t>
  </si>
  <si>
    <t>Select
Pre App</t>
  </si>
  <si>
    <t>Corporation (incl. Inc, PC, etc.)</t>
  </si>
  <si>
    <t>Incentive</t>
  </si>
  <si>
    <t>Estimated Completion Date:</t>
  </si>
  <si>
    <t>Project Completion Date:</t>
  </si>
  <si>
    <t>Government (K-12,Exempt)</t>
  </si>
  <si>
    <t>Partnership (Other,May receive 1099)</t>
  </si>
  <si>
    <t/>
  </si>
  <si>
    <t>Individual</t>
  </si>
  <si>
    <t>Select
Final App</t>
  </si>
  <si>
    <t>Yes</t>
  </si>
  <si>
    <t>No</t>
  </si>
  <si>
    <t>Data Center</t>
  </si>
  <si>
    <t xml:space="preserve">Please complete the following section. By signing this agreement I attest that I understand and agree to abide by all program terms and conditions. </t>
  </si>
  <si>
    <t>Application Type</t>
  </si>
  <si>
    <t>Selected</t>
  </si>
  <si>
    <t>Dollar Cap</t>
  </si>
  <si>
    <t>Commissioning</t>
  </si>
  <si>
    <t>% Cost Cap</t>
  </si>
  <si>
    <t>$ Cost Cap</t>
  </si>
  <si>
    <t>Industrial</t>
  </si>
  <si>
    <t>Incentive Cap Applied</t>
  </si>
  <si>
    <t>Worksheet selected on Application Form</t>
  </si>
  <si>
    <t xml:space="preserve"> Payee</t>
  </si>
  <si>
    <t>Payee</t>
  </si>
  <si>
    <t>Send Check to Party Listed Below.</t>
  </si>
  <si>
    <t>Project Type</t>
  </si>
  <si>
    <t>Project Name</t>
  </si>
  <si>
    <t>Site Address</t>
  </si>
  <si>
    <t>Project Information</t>
  </si>
  <si>
    <t>City</t>
  </si>
  <si>
    <t>State</t>
  </si>
  <si>
    <t>Zip Code</t>
  </si>
  <si>
    <t>Primary Building Type</t>
  </si>
  <si>
    <t>Current Project Phase</t>
  </si>
  <si>
    <t>Design Start Date</t>
  </si>
  <si>
    <t>Estimated Construction Start Date</t>
  </si>
  <si>
    <t>Estimated Occupancy Date</t>
  </si>
  <si>
    <t>Building Owner Information</t>
  </si>
  <si>
    <t>Title</t>
  </si>
  <si>
    <t>Company Name</t>
  </si>
  <si>
    <t>Business Telephone</t>
  </si>
  <si>
    <t>Business Fax</t>
  </si>
  <si>
    <t>Email</t>
  </si>
  <si>
    <t>Organization Contact Person</t>
  </si>
  <si>
    <t>Design Team Information</t>
  </si>
  <si>
    <t>Energy Modeling Team Information</t>
  </si>
  <si>
    <t>APS Account Number</t>
  </si>
  <si>
    <t>Name as it appears on APS bill</t>
  </si>
  <si>
    <t>Mailing Address</t>
  </si>
  <si>
    <t>Renovation</t>
  </si>
  <si>
    <t>New Facility</t>
  </si>
  <si>
    <t>Addition to Existing Facility</t>
  </si>
  <si>
    <t>Planning</t>
  </si>
  <si>
    <t>Schematic Design/Design Development</t>
  </si>
  <si>
    <t>Construction Documentation</t>
  </si>
  <si>
    <t>Under Construction/Commissioning</t>
  </si>
  <si>
    <t>Construction</t>
  </si>
  <si>
    <t>Design</t>
  </si>
  <si>
    <t>Modeling</t>
  </si>
  <si>
    <t xml:space="preserve">Application Type Selected in B8
</t>
  </si>
  <si>
    <t>Construction Application has been selected - This page is not applicable.</t>
  </si>
  <si>
    <t>Design Application has been selected - This page is not applicable.</t>
  </si>
  <si>
    <t>Modeling Application has been selected - This page is not applicable.</t>
  </si>
  <si>
    <t>Name of Organization</t>
  </si>
  <si>
    <t>Whole Building Construction Payment Release</t>
  </si>
  <si>
    <t>Send Check to Party Listed Below</t>
  </si>
  <si>
    <t>Modeling Inputs</t>
  </si>
  <si>
    <t>General Information</t>
  </si>
  <si>
    <t>General Info</t>
  </si>
  <si>
    <t>Component</t>
  </si>
  <si>
    <t>Proposed Building Values</t>
  </si>
  <si>
    <t>ASHRAE 90.1 Baseline</t>
  </si>
  <si>
    <t>Climate Zone</t>
  </si>
  <si>
    <t>Weekly Occupancy Schedule</t>
  </si>
  <si>
    <t>Unmet Cooling/Heating Load Hours</t>
  </si>
  <si>
    <t>Building Envelop</t>
  </si>
  <si>
    <t>Exterior Walls</t>
  </si>
  <si>
    <t>Roof</t>
  </si>
  <si>
    <t>Window</t>
  </si>
  <si>
    <t>Skylights</t>
  </si>
  <si>
    <t>Type</t>
  </si>
  <si>
    <t>U-Value</t>
  </si>
  <si>
    <t>U-value</t>
  </si>
  <si>
    <t>Reflectivity</t>
  </si>
  <si>
    <t>Window to Wall Ratio</t>
  </si>
  <si>
    <t xml:space="preserve"> SHGC</t>
  </si>
  <si>
    <t>Shading Devices</t>
  </si>
  <si>
    <t>Percent Gross Roof Area</t>
  </si>
  <si>
    <t>SHGC</t>
  </si>
  <si>
    <t>Lighting</t>
  </si>
  <si>
    <t>Plug Loads</t>
  </si>
  <si>
    <t>Plug Load</t>
  </si>
  <si>
    <t>Categorization Procedure</t>
  </si>
  <si>
    <t>LPD Value</t>
  </si>
  <si>
    <t>Automatic Controls Modeled</t>
  </si>
  <si>
    <t>Power Density (W/sf)</t>
  </si>
  <si>
    <t>HVAC General</t>
  </si>
  <si>
    <t>General HVAC</t>
  </si>
  <si>
    <t>Air-side HVAC Equipment</t>
  </si>
  <si>
    <t>Primary System Type</t>
  </si>
  <si>
    <t>Secondary System Type</t>
  </si>
  <si>
    <t>System Type</t>
  </si>
  <si>
    <t>AHUs per Floor</t>
  </si>
  <si>
    <t>Cooling Coil Sizing Ratio</t>
  </si>
  <si>
    <t>Heating Coil Sizing Ratio</t>
  </si>
  <si>
    <t>Preheat Coils Included</t>
  </si>
  <si>
    <t>Occupied Sup/Ret Fan Sch</t>
  </si>
  <si>
    <t>Unoccupied Sup/Ret Fan Sch</t>
  </si>
  <si>
    <t>Economizers Required</t>
  </si>
  <si>
    <t>Economizer High-Limit Shutoff</t>
  </si>
  <si>
    <t>Total Supply Air</t>
  </si>
  <si>
    <t>Outdoor Air</t>
  </si>
  <si>
    <t>Supply Air/Return Air Temp Diff</t>
  </si>
  <si>
    <t>Total System Fan Power (kW)</t>
  </si>
  <si>
    <t>Supply Air Temp Reset</t>
  </si>
  <si>
    <t>Supply Air Temp Reset dT</t>
  </si>
  <si>
    <t>Supply Fan Speed Control</t>
  </si>
  <si>
    <t>VAV Fan Perf Curve</t>
  </si>
  <si>
    <t>Min Flow Setpoint</t>
  </si>
  <si>
    <t>VAV Terminal Type</t>
  </si>
  <si>
    <t>VAV Fan Power</t>
  </si>
  <si>
    <t>Required?</t>
  </si>
  <si>
    <t>Effectiveness</t>
  </si>
  <si>
    <t>VAV Boxes</t>
  </si>
  <si>
    <t>Energy Recovery</t>
  </si>
  <si>
    <t>Water-Side Cooling Equipment (Baseline Information Only Applies to HVAC System 5-8)</t>
  </si>
  <si>
    <t>Quantity</t>
  </si>
  <si>
    <t>Total Capacity</t>
  </si>
  <si>
    <t>Capacity per Chiller</t>
  </si>
  <si>
    <t>Efficiency</t>
  </si>
  <si>
    <t>Layout</t>
  </si>
  <si>
    <t>Primary Speed Control</t>
  </si>
  <si>
    <t>Secondary Speed Control</t>
  </si>
  <si>
    <t>System Pumping Power</t>
  </si>
  <si>
    <t>Speed Control</t>
  </si>
  <si>
    <t>Supply Temperature</t>
  </si>
  <si>
    <t>Return Temperature</t>
  </si>
  <si>
    <t>Chilled Water Reset</t>
  </si>
  <si>
    <t>High Temp OA Temp</t>
  </si>
  <si>
    <t>High Temp CHW Temp</t>
  </si>
  <si>
    <t>Low Temp OA Temp</t>
  </si>
  <si>
    <t>Low Temp CHW Temp</t>
  </si>
  <si>
    <t>Fan Speed Control</t>
  </si>
  <si>
    <t>Condenser Water Temp</t>
  </si>
  <si>
    <t>CW Temp Control</t>
  </si>
  <si>
    <t>Min Reset Temp</t>
  </si>
  <si>
    <t>Max Reset Temp</t>
  </si>
  <si>
    <t>Fan Power</t>
  </si>
  <si>
    <t>Chiller</t>
  </si>
  <si>
    <t>Chilled Water Pumping</t>
  </si>
  <si>
    <t>Condenser Water Pumping</t>
  </si>
  <si>
    <t>Chilled Water Loop</t>
  </si>
  <si>
    <t>Heat Rejection</t>
  </si>
  <si>
    <t>Water-Side Heating Equipment (Baseline Information Applies to Systems 1, 5 and 7 Only)</t>
  </si>
  <si>
    <t>Fuel</t>
  </si>
  <si>
    <t>Size</t>
  </si>
  <si>
    <t>Reset Control Type</t>
  </si>
  <si>
    <t>Boiler</t>
  </si>
  <si>
    <t>Hot Water Loop</t>
  </si>
  <si>
    <t>Hot Water Pumping</t>
  </si>
  <si>
    <t>Modeling Outputs</t>
  </si>
  <si>
    <t>End Use</t>
  </si>
  <si>
    <t>Proposed Demand (kW)</t>
  </si>
  <si>
    <t>Baseline Demand (kW)</t>
  </si>
  <si>
    <t>Proposed Energy (kWh)</t>
  </si>
  <si>
    <t>Baseline Energy (kWh)</t>
  </si>
  <si>
    <t>Receptacle Equipment</t>
  </si>
  <si>
    <t>Space Heating</t>
  </si>
  <si>
    <t>Space Cooling</t>
  </si>
  <si>
    <t>Pumps &amp; Aux</t>
  </si>
  <si>
    <t>Fans - Interior</t>
  </si>
  <si>
    <t>Heat Pump Supp. Heat</t>
  </si>
  <si>
    <t>Service Water Heating</t>
  </si>
  <si>
    <t>Totals</t>
  </si>
  <si>
    <t xml:space="preserve">EUI (kBtu/sf) </t>
  </si>
  <si>
    <t>Peak kW</t>
  </si>
  <si>
    <t>Electric  (kWh)</t>
  </si>
  <si>
    <t>Gas (Therms)</t>
  </si>
  <si>
    <t xml:space="preserve">Proposed Building </t>
  </si>
  <si>
    <t xml:space="preserve"> ASHRAE 90.1 </t>
  </si>
  <si>
    <t xml:space="preserve">Estimated Savings </t>
  </si>
  <si>
    <t xml:space="preserve">Percent Savings </t>
  </si>
  <si>
    <t>Incentive Levels</t>
  </si>
  <si>
    <t>Percent Savings</t>
  </si>
  <si>
    <t>Range</t>
  </si>
  <si>
    <t>Range Finder</t>
  </si>
  <si>
    <t>Design - Elect</t>
  </si>
  <si>
    <t>0% to 10%</t>
  </si>
  <si>
    <t>10% to 19%</t>
  </si>
  <si>
    <t>20% to 29%</t>
  </si>
  <si>
    <t>30% to 40%</t>
  </si>
  <si>
    <t>40% to 50%</t>
  </si>
  <si>
    <t>Greater Than 50%</t>
  </si>
  <si>
    <t>Construction - Elect</t>
  </si>
  <si>
    <t>Modeling Software (Select)</t>
  </si>
  <si>
    <t>eQuest</t>
  </si>
  <si>
    <t>Trane Trace</t>
  </si>
  <si>
    <t>Carrier HAP</t>
  </si>
  <si>
    <t>EnergyPro</t>
  </si>
  <si>
    <t>Energy Plus</t>
  </si>
  <si>
    <t>Other</t>
  </si>
  <si>
    <t>LPD Procedure</t>
  </si>
  <si>
    <t>Building Area</t>
  </si>
  <si>
    <t>Space by Space</t>
  </si>
  <si>
    <t>System 1. PTAC</t>
  </si>
  <si>
    <t>System 2. PTHP</t>
  </si>
  <si>
    <t>System 3. PSZ-AC</t>
  </si>
  <si>
    <t>System 4. PSZ-HP</t>
  </si>
  <si>
    <t>System 5. Package VAV with Reheat</t>
  </si>
  <si>
    <t>System 6. Packaged VAV with PFP Boxes</t>
  </si>
  <si>
    <t>System 7. VAV with Reheat</t>
  </si>
  <si>
    <t>System 8. VAV with PFP Boxes</t>
  </si>
  <si>
    <t>Other ( VRF)</t>
  </si>
  <si>
    <t>Other (Evap Cooling)</t>
  </si>
  <si>
    <t>Supply Air T Rest</t>
  </si>
  <si>
    <t>Air Handlers</t>
  </si>
  <si>
    <t>Federal Tax ID Number*</t>
  </si>
  <si>
    <t>Application Type Trigger for pages</t>
  </si>
  <si>
    <t>Send Check to Building Owner</t>
  </si>
  <si>
    <t>Send Check to Modeling Team</t>
  </si>
  <si>
    <t>Contact Person</t>
  </si>
  <si>
    <t>Address</t>
  </si>
  <si>
    <t>Zip</t>
  </si>
  <si>
    <t>Business Phone</t>
  </si>
  <si>
    <t>Total Cost of Construction</t>
  </si>
  <si>
    <t>Building Owner Signature</t>
  </si>
  <si>
    <t xml:space="preserve">
*Federal Taxpayer ID numbers are required. Please do not submit Social Security numbers.
</t>
  </si>
  <si>
    <t>Fields below will populate based on selection in Payee dropdown and input from Project Registration Form page. If incentive check is to be issued to a different party than listed in the dropdown, please enter information manually.</t>
  </si>
  <si>
    <t xml:space="preserve">Design application has been selected, please complete Design Rebate Payment page of this application. </t>
  </si>
  <si>
    <t xml:space="preserve">Modeling application has been selected, please complete Modeling Rebate Payment page of this application. </t>
  </si>
  <si>
    <t>Please select Application Type in Project Registration Form page</t>
  </si>
  <si>
    <t>Building owner signature notification</t>
  </si>
  <si>
    <t>"Please complete following section…" notification</t>
  </si>
  <si>
    <t>Please select an Application Type in the Project Registration Form page .</t>
  </si>
  <si>
    <t xml:space="preserve">Construction application has been selected, please complete Construction Rebate Payment page of this application. </t>
  </si>
  <si>
    <t>Do not sign this page. Please complete Construction Rebate Payment page.</t>
  </si>
  <si>
    <t>Do not sign this page. Please complete Modeling Rebate Payment page.</t>
  </si>
  <si>
    <t>Do not sign this page. Please complete Design Rebate Payment page.</t>
  </si>
  <si>
    <t>Please select Application Type in the Project Registration Form page</t>
  </si>
  <si>
    <t>Application Type*</t>
  </si>
  <si>
    <t>Whole Building Modeling Payment Release</t>
  </si>
  <si>
    <t>Rebate Check Information</t>
  </si>
  <si>
    <t>Fields below will populate based on selection in Payee dropdown and input from Project Registration Form page. If rebate check is to be issued to a different party than listed in the dropdown, please enter information manually.</t>
  </si>
  <si>
    <t>N/A</t>
  </si>
  <si>
    <t>Total Cost of Modeling</t>
  </si>
  <si>
    <t>Modeling Rebate</t>
  </si>
  <si>
    <t>Construction Rebate</t>
  </si>
  <si>
    <t>Rebate Rate  $/kWh</t>
  </si>
  <si>
    <t>Building Performance Output</t>
  </si>
  <si>
    <t>Building Performance Input - Page 1 of 2</t>
  </si>
  <si>
    <t>Building Performance Input - Page 2 of 2</t>
  </si>
  <si>
    <t xml:space="preserve">*Separate applications must be submitted for each Application Type (i.e. Construction, Modeling). </t>
  </si>
  <si>
    <t>Annual - Energy Savings Summary</t>
  </si>
  <si>
    <r>
      <t>Summer Peak Period - Energy Savings Summary</t>
    </r>
    <r>
      <rPr>
        <b/>
        <vertAlign val="superscript"/>
        <sz val="12"/>
        <color indexed="9"/>
        <rFont val="Arial"/>
        <family val="2"/>
      </rPr>
      <t>(1)</t>
    </r>
  </si>
  <si>
    <r>
      <t xml:space="preserve">Estimated Contruction Rebate </t>
    </r>
    <r>
      <rPr>
        <b/>
        <vertAlign val="superscript"/>
        <sz val="10"/>
        <rFont val="Arial"/>
        <family val="2"/>
      </rPr>
      <t>(1)</t>
    </r>
  </si>
  <si>
    <r>
      <t xml:space="preserve">Estimated Modeling Rebate </t>
    </r>
    <r>
      <rPr>
        <b/>
        <vertAlign val="superscript"/>
        <sz val="10"/>
        <rFont val="Arial"/>
        <family val="2"/>
      </rPr>
      <t>(2)</t>
    </r>
  </si>
  <si>
    <t>Estimated Rebate</t>
  </si>
  <si>
    <t>THIS TABLE WAS USED TO CALCULATE CONSTRUCTION AND DESIGN REBATES WHEN THEY WERE STEPPED BASED ON % SAVINGS</t>
  </si>
  <si>
    <r>
      <rPr>
        <vertAlign val="superscript"/>
        <sz val="10"/>
        <rFont val="Arial"/>
        <family val="2"/>
      </rPr>
      <t xml:space="preserve">(2) </t>
    </r>
    <r>
      <rPr>
        <sz val="10"/>
        <rFont val="Arial"/>
        <family val="2"/>
      </rPr>
      <t>Please enter modeling costs in Modeling Rebate Payment page for Estimated Modeling Rebate to calculate</t>
    </r>
  </si>
  <si>
    <r>
      <rPr>
        <vertAlign val="superscript"/>
        <sz val="10"/>
        <rFont val="Arial"/>
        <family val="2"/>
      </rPr>
      <t>(1)</t>
    </r>
    <r>
      <rPr>
        <sz val="10"/>
        <rFont val="Arial"/>
        <family val="2"/>
      </rPr>
      <t xml:space="preserve"> Construction rebates are calculated at $0.28/kWh X the kWh saved as determined by the modeled energy savings over baseline during the 
    summer peak period of 3 p.m. to 8 p.m., Monday through Friday, June 1st through September 30th
</t>
    </r>
  </si>
  <si>
    <t>*Building must show savings of at least 10% over the established baseline.</t>
  </si>
  <si>
    <t>*Please select Application Type on Project Registration Form, then estimated rebate will calculate</t>
  </si>
  <si>
    <t>*Modeling Application Type is selected on Project Registration Form, rebate is not applicable</t>
  </si>
  <si>
    <t>*Construction Application Type is selected on Project Registration Form, rebate is not applicable</t>
  </si>
  <si>
    <t>Estimated Rebate Flags: Construction</t>
  </si>
  <si>
    <t>Estimated Rebate Flags: Modeling</t>
  </si>
  <si>
    <t>No App Type Selected</t>
  </si>
  <si>
    <t>Savings &lt; 10%</t>
  </si>
  <si>
    <t>No Cost Entered</t>
  </si>
  <si>
    <t>*Please enter Modeling Cost on Modeling Rebate Payment tab, then rebate will calculate</t>
  </si>
  <si>
    <r>
      <t xml:space="preserve">APS </t>
    </r>
    <r>
      <rPr>
        <b/>
        <sz val="9"/>
        <color indexed="23"/>
        <rFont val="Arial"/>
        <family val="2"/>
      </rPr>
      <t xml:space="preserve">Application # </t>
    </r>
    <r>
      <rPr>
        <sz val="8"/>
        <color indexed="23"/>
        <rFont val="Arial"/>
        <family val="2"/>
      </rPr>
      <t>(from Registration Form)</t>
    </r>
  </si>
  <si>
    <t>https://webtools.dnvgl.com/projects62/Portals/32/S4B_Policies_and_Procedures.pdf</t>
  </si>
  <si>
    <t>APS-20-</t>
  </si>
  <si>
    <t>2020 Rebate Rates</t>
  </si>
  <si>
    <t>Annual kWh Savings</t>
  </si>
  <si>
    <t>Summer pk kWh savings</t>
  </si>
  <si>
    <t>Savings time frame</t>
  </si>
  <si>
    <t>$/kWh</t>
  </si>
  <si>
    <t>Savings Ammount</t>
  </si>
  <si>
    <t>Interior Lighting (K-12 &amp; 501(c)(3) Only)</t>
  </si>
  <si>
    <t>**Rebates will remain at $.28/kwh saved summer on-pk for 4/1 launch.
Leaving this table in for if we do update later on</t>
  </si>
  <si>
    <t>Lighting (K-12 &amp; 501(c)(3)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</si>
</sst>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43" formatCode="_(* #,##0.00_);_(* \(#,##0.00\);_(* &quot;-&quot;??_);_(@_)"/>
    <numFmt numFmtId="164" formatCode="&quot;$&quot;#,##0.00"/>
    <numFmt numFmtId="165" formatCode="&quot;$&quot;#,##0"/>
    <numFmt numFmtId="166" formatCode="[&lt;=9999999]###\-####;\(###\)\ ###\-####"/>
    <numFmt numFmtId="167" formatCode="mm/dd/yy;@"/>
    <numFmt numFmtId="168" formatCode="_(* #,##0_);_(* \(#,##0\);_(* &quot;-&quot;??_);_(@_)"/>
    <numFmt numFmtId="169" formatCode="m/d/yy;@"/>
    <numFmt numFmtId="170" formatCode="0.000"/>
  </numFmts>
  <fonts count="60" x14ac:knownFonts="1">
    <font>
      <sz val="10"/>
      <name val="Arial"/>
    </font>
    <font>
      <sz val="10"/>
      <name val="Arial"/>
      <family val="2"/>
    </font>
    <font>
      <b/>
      <sz val="10"/>
      <name val="Arial"/>
      <family val="2"/>
    </font>
    <font>
      <b/>
      <sz val="22"/>
      <name val="Arial"/>
      <family val="2"/>
    </font>
    <font>
      <sz val="22"/>
      <name val="Arial"/>
      <family val="2"/>
    </font>
    <font>
      <b/>
      <sz val="54"/>
      <color indexed="12"/>
      <name val="Arial"/>
      <family val="2"/>
    </font>
    <font>
      <b/>
      <sz val="11"/>
      <name val="Arial"/>
      <family val="2"/>
    </font>
    <font>
      <u/>
      <sz val="22"/>
      <color indexed="12"/>
      <name val="Arial"/>
      <family val="2"/>
    </font>
    <font>
      <b/>
      <sz val="30"/>
      <name val="Arial"/>
      <family val="2"/>
    </font>
    <font>
      <b/>
      <sz val="10"/>
      <color indexed="10"/>
      <name val="Arial"/>
      <family val="2"/>
    </font>
    <font>
      <b/>
      <sz val="12"/>
      <name val="Arial"/>
      <family val="2"/>
    </font>
    <font>
      <sz val="9"/>
      <name val="Arial"/>
      <family val="2"/>
    </font>
    <font>
      <sz val="12"/>
      <name val="Arial"/>
      <family val="2"/>
    </font>
    <font>
      <sz val="14"/>
      <name val="Arial"/>
      <family val="2"/>
    </font>
    <font>
      <sz val="8"/>
      <name val="Arial"/>
      <family val="2"/>
    </font>
    <font>
      <sz val="12"/>
      <name val="Arial"/>
      <family val="2"/>
    </font>
    <font>
      <sz val="11"/>
      <color indexed="55"/>
      <name val="Arial"/>
      <family val="2"/>
    </font>
    <font>
      <b/>
      <sz val="12"/>
      <color indexed="12"/>
      <name val="Arial"/>
      <family val="2"/>
    </font>
    <font>
      <b/>
      <sz val="12"/>
      <color indexed="9"/>
      <name val="Arial"/>
      <family val="2"/>
    </font>
    <font>
      <sz val="12"/>
      <color indexed="10"/>
      <name val="Arial"/>
      <family val="2"/>
    </font>
    <font>
      <sz val="10"/>
      <name val="Arial"/>
      <family val="2"/>
    </font>
    <font>
      <b/>
      <sz val="8"/>
      <name val="Arial"/>
      <family val="2"/>
    </font>
    <font>
      <u/>
      <sz val="12"/>
      <color indexed="12"/>
      <name val="Arial"/>
      <family val="2"/>
    </font>
    <font>
      <sz val="8"/>
      <color indexed="10"/>
      <name val="Arial"/>
      <family val="2"/>
    </font>
    <font>
      <sz val="10"/>
      <color indexed="9"/>
      <name val="Arial"/>
      <family val="2"/>
    </font>
    <font>
      <sz val="20"/>
      <name val="Arial"/>
      <family val="2"/>
    </font>
    <font>
      <b/>
      <sz val="14"/>
      <name val="Arial"/>
      <family val="2"/>
    </font>
    <font>
      <sz val="11"/>
      <name val="Arial"/>
      <family val="2"/>
    </font>
    <font>
      <b/>
      <sz val="14"/>
      <color indexed="9"/>
      <name val="Arial"/>
      <family val="2"/>
    </font>
    <font>
      <sz val="10"/>
      <color indexed="8"/>
      <name val="Arial"/>
      <family val="2"/>
    </font>
    <font>
      <b/>
      <sz val="12"/>
      <color indexed="10"/>
      <name val="Arial"/>
      <family val="2"/>
    </font>
    <font>
      <sz val="8"/>
      <color indexed="17"/>
      <name val="Arial"/>
      <family val="2"/>
    </font>
    <font>
      <b/>
      <sz val="8"/>
      <color indexed="8"/>
      <name val="Arial"/>
      <family val="2"/>
    </font>
    <font>
      <b/>
      <sz val="9"/>
      <color indexed="10"/>
      <name val="Arial"/>
      <family val="2"/>
    </font>
    <font>
      <b/>
      <sz val="16"/>
      <name val="Arial"/>
      <family val="2"/>
    </font>
    <font>
      <sz val="10"/>
      <name val="Arial"/>
      <family val="2"/>
    </font>
    <font>
      <b/>
      <sz val="10"/>
      <color indexed="9"/>
      <name val="Arial"/>
      <family val="2"/>
    </font>
    <font>
      <b/>
      <sz val="26"/>
      <color indexed="9"/>
      <name val="Arial"/>
      <family val="2"/>
    </font>
    <font>
      <sz val="8"/>
      <name val="Arial"/>
      <family val="2"/>
    </font>
    <font>
      <sz val="12"/>
      <color indexed="57"/>
      <name val="Arial"/>
      <family val="2"/>
    </font>
    <font>
      <b/>
      <sz val="8"/>
      <color indexed="10"/>
      <name val="Arial"/>
      <family val="2"/>
    </font>
    <font>
      <sz val="8"/>
      <color indexed="57"/>
      <name val="Arial"/>
      <family val="2"/>
    </font>
    <font>
      <sz val="12"/>
      <color indexed="17"/>
      <name val="Arial"/>
      <family val="2"/>
    </font>
    <font>
      <sz val="8"/>
      <name val="Arial"/>
      <family val="2"/>
    </font>
    <font>
      <b/>
      <sz val="20"/>
      <name val="Arial"/>
      <family val="2"/>
    </font>
    <font>
      <b/>
      <sz val="9"/>
      <color indexed="23"/>
      <name val="Arial"/>
      <family val="2"/>
    </font>
    <font>
      <sz val="8"/>
      <color indexed="23"/>
      <name val="Arial"/>
      <family val="2"/>
    </font>
    <font>
      <sz val="10"/>
      <name val="Arial"/>
      <family val="2"/>
    </font>
    <font>
      <i/>
      <sz val="12"/>
      <name val="Arial"/>
      <family val="2"/>
    </font>
    <font>
      <vertAlign val="superscript"/>
      <sz val="10"/>
      <name val="Arial"/>
      <family val="2"/>
    </font>
    <font>
      <b/>
      <vertAlign val="superscript"/>
      <sz val="10"/>
      <name val="Arial"/>
      <family val="2"/>
    </font>
    <font>
      <sz val="10"/>
      <name val="Arial"/>
      <family val="2"/>
    </font>
    <font>
      <b/>
      <sz val="18"/>
      <color theme="0"/>
      <name val="Arial"/>
      <family val="2"/>
    </font>
    <font>
      <b/>
      <sz val="11"/>
      <color theme="1" tint="0.499984740745262"/>
      <name val="Arial"/>
      <family val="2"/>
    </font>
    <font>
      <b/>
      <sz val="20"/>
      <color theme="0"/>
      <name val="Arial"/>
      <family val="2"/>
    </font>
    <font>
      <b/>
      <vertAlign val="superscript"/>
      <sz val="12"/>
      <color indexed="9"/>
      <name val="Arial"/>
      <family val="2"/>
    </font>
    <font>
      <sz val="10"/>
      <color rgb="FFFF0000"/>
      <name val="Arial"/>
      <family val="2"/>
    </font>
    <font>
      <b/>
      <sz val="10"/>
      <color rgb="FFFF0000"/>
      <name val="Arial"/>
      <family val="2"/>
    </font>
    <font>
      <sz val="11"/>
      <name val="Calibri"/>
      <family val="2"/>
    </font>
    <font>
      <u/>
      <sz val="11"/>
      <color indexed="12"/>
      <name val="Arial"/>
      <family val="2"/>
    </font>
  </fonts>
  <fills count="10">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rgb="FF0066CC"/>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s>
  <borders count="6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dashDot">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horizontal="left"/>
    </xf>
    <xf numFmtId="49" fontId="15" fillId="2" borderId="0">
      <alignment horizontal="center" vertical="center" wrapText="1"/>
      <protection hidden="1"/>
    </xf>
    <xf numFmtId="49" fontId="12" fillId="2" borderId="0">
      <alignment horizontal="center" vertical="center" wrapText="1"/>
      <protection hidden="1"/>
    </xf>
    <xf numFmtId="49" fontId="12" fillId="2" borderId="0">
      <alignment horizontal="center" vertical="center" wrapText="1"/>
      <protection hidden="1"/>
    </xf>
    <xf numFmtId="49" fontId="12" fillId="2" borderId="0">
      <alignment horizontal="center" vertical="center" wrapText="1"/>
      <protection hidden="1"/>
    </xf>
    <xf numFmtId="43" fontId="1"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47" fillId="0" borderId="0" applyFont="0" applyFill="0" applyBorder="0" applyAlignment="0" applyProtection="0"/>
    <xf numFmtId="0" fontId="7" fillId="0" borderId="0" applyNumberFormat="0" applyFill="0" applyBorder="0" applyAlignment="0" applyProtection="0">
      <alignment vertical="top"/>
      <protection locked="0"/>
    </xf>
    <xf numFmtId="0" fontId="20" fillId="0" borderId="0">
      <alignment horizontal="center" vertical="center" wrapText="1"/>
    </xf>
    <xf numFmtId="0" fontId="20" fillId="0" borderId="0">
      <alignment horizontal="center" vertical="center" wrapText="1"/>
    </xf>
    <xf numFmtId="0" fontId="1" fillId="0" borderId="0">
      <alignment horizontal="center" vertical="center" wrapText="1"/>
    </xf>
    <xf numFmtId="0" fontId="20" fillId="0" borderId="0">
      <alignment horizontal="left"/>
    </xf>
    <xf numFmtId="0" fontId="1" fillId="0" borderId="0">
      <alignment horizontal="center" vertical="center" wrapText="1"/>
    </xf>
    <xf numFmtId="0" fontId="35" fillId="0" borderId="0">
      <alignment horizontal="center" vertical="center" wrapText="1"/>
    </xf>
    <xf numFmtId="9" fontId="1" fillId="0" borderId="0" applyFont="0" applyFill="0" applyBorder="0" applyAlignment="0" applyProtection="0"/>
    <xf numFmtId="9" fontId="20" fillId="0" borderId="0" applyFont="0" applyFill="0" applyBorder="0" applyAlignment="0" applyProtection="0"/>
    <xf numFmtId="9" fontId="47" fillId="0" borderId="0" applyFont="0" applyFill="0" applyBorder="0" applyAlignment="0" applyProtection="0"/>
  </cellStyleXfs>
  <cellXfs count="753">
    <xf numFmtId="0" fontId="0" fillId="0" borderId="0" xfId="0">
      <alignment horizontal="left"/>
    </xf>
    <xf numFmtId="0" fontId="0" fillId="0" borderId="0" xfId="0" applyFill="1">
      <alignment horizontal="left"/>
    </xf>
    <xf numFmtId="0" fontId="11" fillId="0" borderId="0" xfId="0" applyFont="1" applyFill="1">
      <alignment horizontal="left"/>
    </xf>
    <xf numFmtId="0" fontId="1" fillId="2" borderId="0" xfId="14" applyFill="1" applyProtection="1">
      <alignment horizontal="center" vertical="center" wrapText="1"/>
      <protection hidden="1"/>
    </xf>
    <xf numFmtId="0" fontId="1" fillId="0" borderId="0" xfId="14" applyFill="1" applyProtection="1">
      <alignment horizontal="center" vertical="center" wrapText="1"/>
      <protection hidden="1"/>
    </xf>
    <xf numFmtId="0" fontId="35" fillId="0" borderId="0" xfId="17" applyFill="1" applyProtection="1">
      <alignment horizontal="center" vertical="center" wrapText="1"/>
      <protection hidden="1"/>
    </xf>
    <xf numFmtId="0" fontId="35" fillId="0" borderId="0" xfId="17" applyFill="1" applyAlignment="1" applyProtection="1">
      <alignment horizontal="center" wrapText="1"/>
      <protection hidden="1"/>
    </xf>
    <xf numFmtId="0" fontId="10" fillId="2" borderId="0" xfId="15" applyFont="1" applyFill="1" applyBorder="1" applyAlignment="1" applyProtection="1">
      <alignment horizontal="right" vertical="center"/>
      <protection hidden="1"/>
    </xf>
    <xf numFmtId="0" fontId="1" fillId="2" borderId="1" xfId="16" applyFill="1" applyBorder="1" applyProtection="1">
      <alignment horizontal="center" vertical="center" wrapText="1"/>
      <protection hidden="1"/>
    </xf>
    <xf numFmtId="0" fontId="1" fillId="2" borderId="1" xfId="16" applyFill="1" applyBorder="1" applyAlignment="1" applyProtection="1">
      <alignment horizontal="left"/>
      <protection hidden="1"/>
    </xf>
    <xf numFmtId="0" fontId="4" fillId="2" borderId="1" xfId="16" applyFont="1" applyFill="1" applyBorder="1" applyAlignment="1" applyProtection="1">
      <alignment horizontal="center"/>
      <protection hidden="1"/>
    </xf>
    <xf numFmtId="0" fontId="1" fillId="2" borderId="2" xfId="16" applyFill="1" applyBorder="1" applyProtection="1">
      <alignment horizontal="center" vertical="center" wrapText="1"/>
      <protection hidden="1"/>
    </xf>
    <xf numFmtId="0" fontId="1" fillId="2" borderId="0" xfId="16" applyFill="1" applyProtection="1">
      <alignment horizontal="center" vertical="center" wrapText="1"/>
      <protection hidden="1"/>
    </xf>
    <xf numFmtId="0" fontId="1" fillId="0" borderId="0" xfId="16" applyFill="1" applyProtection="1">
      <alignment horizontal="center" vertical="center" wrapText="1"/>
      <protection hidden="1"/>
    </xf>
    <xf numFmtId="0" fontId="1" fillId="3" borderId="0" xfId="16" applyFill="1" applyProtection="1">
      <alignment horizontal="center" vertical="center" wrapText="1"/>
      <protection hidden="1"/>
    </xf>
    <xf numFmtId="0" fontId="14" fillId="0" borderId="0" xfId="16" applyFont="1" applyFill="1" applyProtection="1">
      <alignment horizontal="center" vertical="center" wrapText="1"/>
      <protection hidden="1"/>
    </xf>
    <xf numFmtId="0" fontId="1" fillId="2" borderId="0" xfId="16" applyFill="1" applyBorder="1" applyProtection="1">
      <alignment horizontal="center" vertical="center" wrapText="1"/>
      <protection hidden="1"/>
    </xf>
    <xf numFmtId="0" fontId="1" fillId="2" borderId="3" xfId="16" applyFill="1" applyBorder="1" applyProtection="1">
      <alignment horizontal="center" vertical="center" wrapText="1"/>
      <protection hidden="1"/>
    </xf>
    <xf numFmtId="0" fontId="14" fillId="3" borderId="0" xfId="16" applyFont="1" applyFill="1" applyProtection="1">
      <alignment horizontal="center" vertical="center" wrapText="1"/>
      <protection hidden="1"/>
    </xf>
    <xf numFmtId="0" fontId="12" fillId="2" borderId="0" xfId="16" applyFont="1" applyFill="1" applyBorder="1" applyProtection="1">
      <alignment horizontal="center" vertical="center" wrapText="1"/>
      <protection hidden="1"/>
    </xf>
    <xf numFmtId="0" fontId="12" fillId="2" borderId="0" xfId="16" applyFont="1" applyFill="1" applyProtection="1">
      <alignment horizontal="center" vertical="center" wrapText="1"/>
      <protection hidden="1"/>
    </xf>
    <xf numFmtId="0" fontId="1" fillId="0" borderId="0" xfId="16" applyProtection="1">
      <alignment horizontal="center" vertical="center" wrapText="1"/>
      <protection hidden="1"/>
    </xf>
    <xf numFmtId="0" fontId="12" fillId="0" borderId="0" xfId="16" applyFont="1" applyFill="1" applyProtection="1">
      <alignment horizontal="center" vertical="center" wrapText="1"/>
      <protection hidden="1"/>
    </xf>
    <xf numFmtId="0" fontId="12" fillId="3" borderId="0" xfId="16" applyFont="1" applyFill="1" applyProtection="1">
      <alignment horizontal="center" vertical="center" wrapText="1"/>
      <protection hidden="1"/>
    </xf>
    <xf numFmtId="0" fontId="17" fillId="2" borderId="0" xfId="16" applyFont="1" applyFill="1" applyBorder="1" applyAlignment="1" applyProtection="1">
      <alignment horizontal="left" vertical="center"/>
      <protection hidden="1"/>
    </xf>
    <xf numFmtId="0" fontId="23" fillId="0" borderId="0" xfId="16" applyFont="1" applyProtection="1">
      <alignment horizontal="center" vertical="center" wrapText="1"/>
      <protection hidden="1"/>
    </xf>
    <xf numFmtId="0" fontId="5" fillId="2" borderId="0" xfId="16" applyFont="1" applyFill="1" applyBorder="1" applyAlignment="1" applyProtection="1">
      <alignment horizontal="left" vertical="center"/>
      <protection hidden="1"/>
    </xf>
    <xf numFmtId="167" fontId="12" fillId="2" borderId="4" xfId="16" applyNumberFormat="1" applyFont="1" applyFill="1" applyBorder="1" applyAlignment="1" applyProtection="1">
      <alignment horizontal="center" vertical="center"/>
      <protection locked="0"/>
    </xf>
    <xf numFmtId="0" fontId="14" fillId="0" borderId="0" xfId="16" applyFont="1" applyFill="1" applyAlignment="1" applyProtection="1">
      <alignment horizontal="center"/>
      <protection hidden="1"/>
    </xf>
    <xf numFmtId="0" fontId="14" fillId="0" borderId="0" xfId="16" applyFont="1" applyProtection="1">
      <alignment horizontal="center" vertical="center" wrapText="1"/>
      <protection hidden="1"/>
    </xf>
    <xf numFmtId="0" fontId="18" fillId="2" borderId="0" xfId="16" applyFont="1" applyFill="1" applyBorder="1" applyAlignment="1" applyProtection="1">
      <alignment horizontal="center"/>
      <protection hidden="1"/>
    </xf>
    <xf numFmtId="0" fontId="14" fillId="0" borderId="5" xfId="16" applyFont="1" applyFill="1" applyBorder="1" applyProtection="1">
      <alignment horizontal="center" vertical="center" wrapText="1"/>
      <protection hidden="1"/>
    </xf>
    <xf numFmtId="0" fontId="14" fillId="0" borderId="6" xfId="16" applyFont="1" applyFill="1" applyBorder="1" applyProtection="1">
      <alignment horizontal="center" vertical="center" wrapText="1"/>
      <protection hidden="1"/>
    </xf>
    <xf numFmtId="0" fontId="14" fillId="0" borderId="7" xfId="16" applyFont="1" applyFill="1" applyBorder="1" applyProtection="1">
      <alignment horizontal="center" vertical="center" wrapText="1"/>
      <protection hidden="1"/>
    </xf>
    <xf numFmtId="0" fontId="14" fillId="0" borderId="0" xfId="16" applyFont="1" applyFill="1" applyBorder="1" applyProtection="1">
      <alignment horizontal="center" vertical="center" wrapText="1"/>
      <protection hidden="1"/>
    </xf>
    <xf numFmtId="0" fontId="11" fillId="0" borderId="0" xfId="16" applyFont="1" applyFill="1" applyProtection="1">
      <alignment horizontal="center" vertical="center" wrapText="1"/>
      <protection hidden="1"/>
    </xf>
    <xf numFmtId="0" fontId="11" fillId="3" borderId="0" xfId="16" applyFont="1" applyFill="1" applyProtection="1">
      <alignment horizontal="center" vertical="center" wrapText="1"/>
      <protection hidden="1"/>
    </xf>
    <xf numFmtId="0" fontId="11" fillId="2" borderId="0" xfId="16" applyFont="1" applyFill="1" applyBorder="1" applyAlignment="1" applyProtection="1">
      <protection hidden="1"/>
    </xf>
    <xf numFmtId="0" fontId="13" fillId="2" borderId="0" xfId="16" applyFont="1" applyFill="1" applyBorder="1" applyAlignment="1" applyProtection="1">
      <alignment vertical="center"/>
      <protection hidden="1"/>
    </xf>
    <xf numFmtId="0" fontId="12" fillId="2" borderId="0" xfId="16" applyFont="1" applyFill="1" applyBorder="1" applyAlignment="1" applyProtection="1">
      <alignment vertical="center" wrapText="1"/>
      <protection hidden="1"/>
    </xf>
    <xf numFmtId="0" fontId="12" fillId="0" borderId="0" xfId="16" applyFont="1" applyFill="1" applyBorder="1" applyAlignment="1" applyProtection="1">
      <alignment vertical="center" wrapText="1"/>
      <protection hidden="1"/>
    </xf>
    <xf numFmtId="0" fontId="14" fillId="0" borderId="8" xfId="16" applyFont="1" applyFill="1" applyBorder="1" applyAlignment="1" applyProtection="1">
      <alignment horizontal="center" vertical="center" wrapText="1"/>
      <protection hidden="1"/>
    </xf>
    <xf numFmtId="0" fontId="11" fillId="0" borderId="0" xfId="16" applyFont="1" applyFill="1" applyBorder="1" applyProtection="1">
      <alignment horizontal="center" vertical="center" wrapText="1"/>
      <protection hidden="1"/>
    </xf>
    <xf numFmtId="0" fontId="1" fillId="0" borderId="0" xfId="16" applyBorder="1" applyProtection="1">
      <alignment horizontal="center" vertical="center" wrapText="1"/>
      <protection hidden="1"/>
    </xf>
    <xf numFmtId="0" fontId="1" fillId="0" borderId="0" xfId="16" applyFill="1" applyBorder="1" applyProtection="1">
      <alignment horizontal="center" vertical="center" wrapText="1"/>
      <protection hidden="1"/>
    </xf>
    <xf numFmtId="0" fontId="1" fillId="2" borderId="0" xfId="14" applyFill="1" applyBorder="1" applyProtection="1">
      <alignment horizontal="center" vertical="center" wrapText="1"/>
      <protection hidden="1"/>
    </xf>
    <xf numFmtId="0" fontId="14" fillId="0" borderId="0" xfId="16" applyFont="1" applyFill="1" applyBorder="1" applyProtection="1">
      <alignment horizontal="center" vertical="center" wrapText="1"/>
      <protection locked="0"/>
    </xf>
    <xf numFmtId="0" fontId="14" fillId="0" borderId="8" xfId="16" applyFont="1" applyFill="1" applyBorder="1" applyProtection="1">
      <alignment horizontal="center" vertical="center" wrapText="1"/>
      <protection locked="0"/>
    </xf>
    <xf numFmtId="0" fontId="1" fillId="4" borderId="0" xfId="14" applyFill="1" applyProtection="1">
      <alignment horizontal="center" vertical="center" wrapText="1"/>
      <protection hidden="1"/>
    </xf>
    <xf numFmtId="0" fontId="35" fillId="4" borderId="0" xfId="17" applyFill="1" applyAlignment="1" applyProtection="1">
      <alignment horizontal="center" wrapText="1"/>
      <protection hidden="1"/>
    </xf>
    <xf numFmtId="0" fontId="35" fillId="4" borderId="0" xfId="17" applyFill="1" applyProtection="1">
      <alignment horizontal="center" vertical="center" wrapText="1"/>
      <protection hidden="1"/>
    </xf>
    <xf numFmtId="0" fontId="0" fillId="4" borderId="10" xfId="0" applyFill="1" applyBorder="1" applyAlignment="1" applyProtection="1">
      <alignment horizontal="center"/>
      <protection locked="0"/>
    </xf>
    <xf numFmtId="0" fontId="39" fillId="4" borderId="0" xfId="0" applyFont="1" applyFill="1" applyAlignment="1" applyProtection="1">
      <alignment horizontal="center"/>
      <protection locked="0"/>
    </xf>
    <xf numFmtId="0" fontId="20" fillId="4" borderId="0" xfId="0" applyFont="1" applyFill="1" applyAlignment="1" applyProtection="1">
      <protection locked="0"/>
    </xf>
    <xf numFmtId="165" fontId="0" fillId="4" borderId="0" xfId="0" applyNumberFormat="1" applyFill="1" applyAlignment="1" applyProtection="1">
      <alignment horizontal="center"/>
      <protection locked="0"/>
    </xf>
    <xf numFmtId="0" fontId="0" fillId="4" borderId="0" xfId="0" applyFill="1" applyAlignment="1" applyProtection="1">
      <protection locked="0"/>
    </xf>
    <xf numFmtId="0" fontId="15" fillId="4" borderId="11" xfId="0" applyFont="1" applyFill="1" applyBorder="1" applyAlignment="1" applyProtection="1">
      <alignment horizontal="center"/>
      <protection locked="0"/>
    </xf>
    <xf numFmtId="0" fontId="15" fillId="4" borderId="0" xfId="0" applyFont="1" applyFill="1" applyProtection="1">
      <alignment horizontal="left"/>
      <protection locked="0"/>
    </xf>
    <xf numFmtId="0" fontId="0" fillId="4" borderId="0" xfId="0" applyFill="1" applyProtection="1">
      <alignment horizontal="left"/>
      <protection locked="0"/>
    </xf>
    <xf numFmtId="0" fontId="0" fillId="4" borderId="0" xfId="0" applyFill="1" applyAlignment="1" applyProtection="1">
      <alignment horizontal="left"/>
      <protection locked="0"/>
    </xf>
    <xf numFmtId="0" fontId="20" fillId="4" borderId="0" xfId="0" applyFont="1" applyFill="1" applyAlignment="1" applyProtection="1">
      <alignment horizontal="right"/>
      <protection locked="0"/>
    </xf>
    <xf numFmtId="0" fontId="0" fillId="4" borderId="0" xfId="0" applyFill="1" applyAlignment="1" applyProtection="1">
      <alignment horizontal="center"/>
      <protection locked="0"/>
    </xf>
    <xf numFmtId="164" fontId="0" fillId="4" borderId="0" xfId="0" applyNumberFormat="1" applyFill="1" applyAlignment="1" applyProtection="1">
      <alignment horizontal="right"/>
      <protection locked="0"/>
    </xf>
    <xf numFmtId="3" fontId="0" fillId="4" borderId="0" xfId="0" applyNumberFormat="1" applyFill="1" applyAlignment="1" applyProtection="1">
      <alignment horizontal="center"/>
      <protection locked="0"/>
    </xf>
    <xf numFmtId="0" fontId="11" fillId="2" borderId="0" xfId="16" applyFont="1" applyFill="1" applyBorder="1" applyAlignment="1" applyProtection="1">
      <alignment horizontal="center"/>
      <protection hidden="1"/>
    </xf>
    <xf numFmtId="0" fontId="10" fillId="0" borderId="0" xfId="16" applyFont="1" applyBorder="1" applyAlignment="1" applyProtection="1">
      <alignment vertical="center"/>
      <protection hidden="1"/>
    </xf>
    <xf numFmtId="0" fontId="10" fillId="2" borderId="0" xfId="16" applyFont="1" applyFill="1" applyBorder="1" applyAlignment="1" applyProtection="1">
      <alignment vertical="center"/>
      <protection hidden="1"/>
    </xf>
    <xf numFmtId="0" fontId="10" fillId="2" borderId="3" xfId="16" applyFont="1" applyFill="1" applyBorder="1" applyAlignment="1" applyProtection="1">
      <alignment vertical="center"/>
      <protection hidden="1"/>
    </xf>
    <xf numFmtId="0" fontId="10" fillId="2" borderId="0" xfId="16" applyFont="1" applyFill="1" applyBorder="1" applyAlignment="1" applyProtection="1">
      <alignment horizontal="left" vertical="center"/>
      <protection hidden="1"/>
    </xf>
    <xf numFmtId="0" fontId="10" fillId="2" borderId="0" xfId="16" applyFont="1" applyFill="1" applyBorder="1" applyAlignment="1" applyProtection="1">
      <alignment horizontal="center" vertical="center"/>
      <protection hidden="1"/>
    </xf>
    <xf numFmtId="0" fontId="12" fillId="2" borderId="0" xfId="16" applyFont="1" applyFill="1" applyAlignment="1" applyProtection="1">
      <alignment horizontal="center" vertical="center" wrapText="1"/>
      <protection hidden="1"/>
    </xf>
    <xf numFmtId="0" fontId="12" fillId="0" borderId="0" xfId="16" applyFont="1" applyFill="1" applyAlignment="1" applyProtection="1">
      <alignment horizontal="center" vertical="center" wrapText="1"/>
      <protection hidden="1"/>
    </xf>
    <xf numFmtId="0" fontId="12" fillId="3" borderId="0" xfId="16" applyFont="1" applyFill="1" applyAlignment="1" applyProtection="1">
      <alignment horizontal="center" vertical="center" wrapText="1"/>
      <protection hidden="1"/>
    </xf>
    <xf numFmtId="0" fontId="12" fillId="2" borderId="0" xfId="16" applyFont="1" applyFill="1" applyBorder="1" applyAlignment="1" applyProtection="1">
      <alignment vertical="center"/>
      <protection hidden="1"/>
    </xf>
    <xf numFmtId="0" fontId="12" fillId="2" borderId="0" xfId="16" applyFont="1" applyFill="1" applyBorder="1" applyAlignment="1" applyProtection="1">
      <alignment horizontal="center" vertical="center"/>
      <protection hidden="1"/>
    </xf>
    <xf numFmtId="49" fontId="12" fillId="2" borderId="10" xfId="16" applyNumberFormat="1" applyFont="1" applyFill="1" applyBorder="1" applyAlignment="1" applyProtection="1">
      <alignment horizontal="left" vertical="center" wrapText="1"/>
      <protection locked="0"/>
    </xf>
    <xf numFmtId="49" fontId="12" fillId="2" borderId="16" xfId="16" applyNumberFormat="1" applyFont="1" applyFill="1" applyBorder="1" applyAlignment="1" applyProtection="1">
      <alignment horizontal="left" vertical="center" wrapText="1"/>
      <protection locked="0"/>
    </xf>
    <xf numFmtId="49" fontId="4" fillId="2" borderId="17" xfId="12" applyNumberFormat="1" applyFont="1" applyFill="1" applyBorder="1" applyAlignment="1" applyProtection="1">
      <alignment vertical="center"/>
      <protection locked="0"/>
    </xf>
    <xf numFmtId="0" fontId="16" fillId="2" borderId="0" xfId="12" applyFont="1" applyFill="1" applyBorder="1" applyAlignment="1" applyProtection="1">
      <alignment vertical="center"/>
      <protection hidden="1"/>
    </xf>
    <xf numFmtId="0" fontId="10" fillId="2" borderId="5" xfId="16" applyFont="1" applyFill="1" applyBorder="1" applyAlignment="1" applyProtection="1">
      <alignment horizontal="right" vertical="center"/>
      <protection hidden="1"/>
    </xf>
    <xf numFmtId="0" fontId="36" fillId="4" borderId="0" xfId="16" applyFont="1" applyFill="1" applyBorder="1" applyAlignment="1" applyProtection="1">
      <alignment vertical="center"/>
      <protection hidden="1"/>
    </xf>
    <xf numFmtId="0" fontId="10" fillId="2" borderId="0" xfId="16" applyFont="1" applyFill="1" applyBorder="1" applyAlignment="1" applyProtection="1">
      <alignment horizontal="right" vertical="center"/>
      <protection hidden="1"/>
    </xf>
    <xf numFmtId="0" fontId="14" fillId="2" borderId="0" xfId="16" applyFont="1" applyFill="1" applyBorder="1" applyAlignment="1" applyProtection="1">
      <protection hidden="1"/>
    </xf>
    <xf numFmtId="0" fontId="6" fillId="2" borderId="0" xfId="16" applyFont="1" applyFill="1" applyBorder="1" applyAlignment="1" applyProtection="1">
      <alignment vertical="center"/>
      <protection hidden="1"/>
    </xf>
    <xf numFmtId="0" fontId="1" fillId="0" borderId="0" xfId="16" applyFill="1" applyAlignment="1" applyProtection="1">
      <alignment horizontal="center" vertical="center"/>
      <protection hidden="1"/>
    </xf>
    <xf numFmtId="0" fontId="11" fillId="0" borderId="0" xfId="16" applyFont="1" applyFill="1" applyAlignment="1" applyProtection="1">
      <alignment horizontal="center" vertical="center"/>
      <protection hidden="1"/>
    </xf>
    <xf numFmtId="0" fontId="9" fillId="2" borderId="0" xfId="16" quotePrefix="1" applyFont="1" applyFill="1" applyBorder="1" applyAlignment="1" applyProtection="1">
      <alignment vertical="center"/>
      <protection hidden="1"/>
    </xf>
    <xf numFmtId="0" fontId="1" fillId="2" borderId="0" xfId="16" applyFill="1" applyAlignment="1" applyProtection="1">
      <alignment horizontal="center" vertical="center"/>
      <protection hidden="1"/>
    </xf>
    <xf numFmtId="0" fontId="10" fillId="0" borderId="0" xfId="16" applyFont="1" applyFill="1" applyBorder="1" applyAlignment="1" applyProtection="1">
      <alignment vertical="center"/>
      <protection hidden="1"/>
    </xf>
    <xf numFmtId="0" fontId="1" fillId="0" borderId="0" xfId="16" applyFill="1" applyBorder="1" applyAlignment="1" applyProtection="1">
      <alignment horizontal="center" vertical="center"/>
      <protection hidden="1"/>
    </xf>
    <xf numFmtId="0" fontId="11" fillId="0" borderId="0" xfId="16" applyFont="1" applyFill="1" applyBorder="1" applyAlignment="1" applyProtection="1">
      <alignment horizontal="center" vertical="center"/>
      <protection hidden="1"/>
    </xf>
    <xf numFmtId="0" fontId="11" fillId="2" borderId="0" xfId="16" applyFont="1" applyFill="1" applyBorder="1" applyAlignment="1" applyProtection="1">
      <alignment horizontal="center" vertical="center"/>
      <protection hidden="1"/>
    </xf>
    <xf numFmtId="0" fontId="6" fillId="0" borderId="0" xfId="16" applyFont="1" applyFill="1" applyBorder="1" applyAlignment="1" applyProtection="1">
      <alignment vertical="center"/>
      <protection hidden="1"/>
    </xf>
    <xf numFmtId="0" fontId="11" fillId="2" borderId="0" xfId="16" applyFont="1" applyFill="1" applyBorder="1" applyAlignment="1" applyProtection="1">
      <alignment vertical="top"/>
      <protection hidden="1"/>
    </xf>
    <xf numFmtId="0" fontId="9" fillId="2" borderId="0" xfId="16" quotePrefix="1" applyFont="1" applyFill="1" applyBorder="1" applyAlignment="1" applyProtection="1">
      <protection hidden="1"/>
    </xf>
    <xf numFmtId="0" fontId="33" fillId="2" borderId="0" xfId="16" applyFont="1" applyFill="1" applyBorder="1" applyAlignment="1" applyProtection="1">
      <protection hidden="1"/>
    </xf>
    <xf numFmtId="164" fontId="10" fillId="2" borderId="0" xfId="16" applyNumberFormat="1" applyFont="1" applyFill="1" applyBorder="1" applyAlignment="1" applyProtection="1">
      <alignment vertical="center"/>
      <protection hidden="1"/>
    </xf>
    <xf numFmtId="0" fontId="1" fillId="2" borderId="0" xfId="16" applyFill="1" applyBorder="1" applyAlignment="1" applyProtection="1">
      <alignment horizontal="center" vertical="center"/>
      <protection hidden="1"/>
    </xf>
    <xf numFmtId="0" fontId="33" fillId="2" borderId="0" xfId="16" quotePrefix="1" applyFont="1" applyFill="1" applyBorder="1" applyAlignment="1" applyProtection="1">
      <alignment wrapText="1"/>
      <protection hidden="1"/>
    </xf>
    <xf numFmtId="0" fontId="33" fillId="2" borderId="0" xfId="16" quotePrefix="1" applyFont="1" applyFill="1" applyBorder="1" applyAlignment="1" applyProtection="1">
      <protection hidden="1"/>
    </xf>
    <xf numFmtId="0" fontId="10" fillId="2" borderId="0" xfId="16" applyFont="1" applyFill="1" applyBorder="1" applyAlignment="1" applyProtection="1">
      <protection hidden="1"/>
    </xf>
    <xf numFmtId="0" fontId="28" fillId="4" borderId="0" xfId="16" applyFont="1" applyFill="1" applyBorder="1" applyAlignment="1" applyProtection="1">
      <alignment vertical="center"/>
      <protection hidden="1"/>
    </xf>
    <xf numFmtId="0" fontId="12" fillId="2" borderId="0" xfId="16" applyFont="1" applyFill="1" applyAlignment="1" applyProtection="1">
      <alignment horizontal="center" vertical="center"/>
      <protection hidden="1"/>
    </xf>
    <xf numFmtId="0" fontId="1" fillId="0" borderId="0" xfId="16" applyAlignment="1" applyProtection="1">
      <alignment horizontal="center" vertical="center"/>
      <protection hidden="1"/>
    </xf>
    <xf numFmtId="0" fontId="13" fillId="2" borderId="0" xfId="16" applyFont="1" applyFill="1" applyBorder="1" applyAlignment="1" applyProtection="1">
      <protection hidden="1"/>
    </xf>
    <xf numFmtId="0" fontId="4" fillId="2" borderId="0" xfId="16" applyFont="1" applyFill="1" applyBorder="1" applyAlignment="1" applyProtection="1">
      <alignment horizontal="center"/>
      <protection hidden="1"/>
    </xf>
    <xf numFmtId="0" fontId="1" fillId="0" borderId="0" xfId="16" applyBorder="1" applyAlignment="1" applyProtection="1">
      <alignment horizontal="center" vertical="center"/>
      <protection hidden="1"/>
    </xf>
    <xf numFmtId="0" fontId="12" fillId="4" borderId="0" xfId="16" applyFont="1" applyFill="1" applyBorder="1" applyAlignment="1" applyProtection="1">
      <alignment horizontal="left" vertical="center"/>
      <protection hidden="1"/>
    </xf>
    <xf numFmtId="0" fontId="14" fillId="5" borderId="5" xfId="16" applyFont="1" applyFill="1" applyBorder="1" applyAlignment="1" applyProtection="1">
      <alignment horizontal="center" vertical="center"/>
      <protection hidden="1"/>
    </xf>
    <xf numFmtId="0" fontId="28" fillId="0" borderId="0" xfId="16" applyFont="1" applyFill="1" applyBorder="1" applyAlignment="1" applyProtection="1">
      <alignment vertical="center"/>
      <protection hidden="1"/>
    </xf>
    <xf numFmtId="0" fontId="1" fillId="5" borderId="10" xfId="16" applyFill="1" applyBorder="1" applyProtection="1">
      <alignment horizontal="center" vertical="center" wrapText="1"/>
      <protection locked="0"/>
    </xf>
    <xf numFmtId="0" fontId="14" fillId="5" borderId="6" xfId="16" applyFont="1" applyFill="1" applyBorder="1" applyAlignment="1" applyProtection="1">
      <alignment horizontal="center" vertical="center"/>
      <protection hidden="1"/>
    </xf>
    <xf numFmtId="0" fontId="1" fillId="5" borderId="8" xfId="16" applyFill="1" applyBorder="1" applyProtection="1">
      <alignment horizontal="center" vertical="center" wrapText="1"/>
      <protection locked="0"/>
    </xf>
    <xf numFmtId="0" fontId="14" fillId="5" borderId="15" xfId="16" applyFont="1" applyFill="1" applyBorder="1" applyAlignment="1" applyProtection="1">
      <alignment horizontal="center" vertical="center"/>
      <protection hidden="1"/>
    </xf>
    <xf numFmtId="0" fontId="14" fillId="0" borderId="0" xfId="16" applyFont="1" applyFill="1" applyBorder="1" applyAlignment="1" applyProtection="1">
      <alignment horizontal="left"/>
      <protection hidden="1"/>
    </xf>
    <xf numFmtId="0" fontId="14" fillId="0" borderId="0" xfId="16" applyFont="1" applyFill="1" applyBorder="1" applyAlignment="1" applyProtection="1">
      <alignment horizontal="left" vertical="center"/>
      <protection hidden="1"/>
    </xf>
    <xf numFmtId="0" fontId="14" fillId="0" borderId="0" xfId="16" applyFont="1" applyFill="1" applyAlignment="1" applyProtection="1">
      <alignment horizontal="left"/>
      <protection hidden="1"/>
    </xf>
    <xf numFmtId="0" fontId="14" fillId="0" borderId="5" xfId="16" applyFont="1" applyFill="1" applyBorder="1" applyAlignment="1" applyProtection="1">
      <alignment horizontal="left"/>
      <protection hidden="1"/>
    </xf>
    <xf numFmtId="0" fontId="14" fillId="0" borderId="0" xfId="16" applyFont="1" applyBorder="1" applyAlignment="1" applyProtection="1">
      <alignment horizontal="left" vertical="center"/>
      <protection hidden="1"/>
    </xf>
    <xf numFmtId="0" fontId="14" fillId="0" borderId="0" xfId="16" applyFont="1" applyAlignment="1" applyProtection="1">
      <alignment horizontal="left" vertical="center"/>
      <protection hidden="1"/>
    </xf>
    <xf numFmtId="0" fontId="14" fillId="0" borderId="5" xfId="16" applyFont="1" applyFill="1" applyBorder="1" applyAlignment="1" applyProtection="1">
      <alignment horizontal="left" vertical="center"/>
      <protection hidden="1"/>
    </xf>
    <xf numFmtId="0" fontId="23" fillId="0" borderId="0" xfId="16" applyFont="1" applyFill="1" applyBorder="1" applyAlignment="1" applyProtection="1">
      <alignment horizontal="left" vertical="center"/>
      <protection hidden="1"/>
    </xf>
    <xf numFmtId="0" fontId="23" fillId="0" borderId="0" xfId="16" applyFont="1" applyFill="1" applyBorder="1" applyAlignment="1" applyProtection="1">
      <alignment horizontal="left"/>
      <protection hidden="1"/>
    </xf>
    <xf numFmtId="0" fontId="14" fillId="0" borderId="0" xfId="16" applyFont="1" applyFill="1" applyAlignment="1" applyProtection="1">
      <alignment horizontal="left" vertical="center"/>
      <protection hidden="1"/>
    </xf>
    <xf numFmtId="0" fontId="14" fillId="0" borderId="0" xfId="16" applyFont="1" applyBorder="1" applyAlignment="1" applyProtection="1">
      <alignment horizontal="left"/>
      <protection hidden="1"/>
    </xf>
    <xf numFmtId="0" fontId="23" fillId="0" borderId="0" xfId="16" applyFont="1" applyBorder="1" applyAlignment="1" applyProtection="1">
      <alignment horizontal="left" vertical="center"/>
      <protection hidden="1"/>
    </xf>
    <xf numFmtId="0" fontId="20" fillId="0" borderId="0" xfId="16" applyFont="1" applyBorder="1" applyAlignment="1" applyProtection="1">
      <alignment horizontal="left" vertical="center"/>
      <protection hidden="1"/>
    </xf>
    <xf numFmtId="0" fontId="20" fillId="0" borderId="0" xfId="16" applyFont="1" applyFill="1" applyBorder="1" applyAlignment="1" applyProtection="1">
      <alignment horizontal="left" vertical="center"/>
      <protection hidden="1"/>
    </xf>
    <xf numFmtId="0" fontId="1" fillId="0" borderId="0" xfId="16" applyFill="1" applyAlignment="1" applyProtection="1">
      <alignment horizontal="left" vertical="center"/>
      <protection hidden="1"/>
    </xf>
    <xf numFmtId="0" fontId="1" fillId="0" borderId="0" xfId="16" applyFill="1" applyBorder="1" applyAlignment="1" applyProtection="1">
      <alignment horizontal="left" vertical="center"/>
      <protection hidden="1"/>
    </xf>
    <xf numFmtId="0" fontId="11" fillId="0" borderId="0" xfId="16" applyFont="1" applyFill="1" applyAlignment="1" applyProtection="1">
      <alignment horizontal="left" vertical="center"/>
      <protection hidden="1"/>
    </xf>
    <xf numFmtId="0" fontId="11" fillId="0" borderId="0" xfId="16" applyFont="1" applyFill="1" applyBorder="1" applyAlignment="1" applyProtection="1">
      <alignment horizontal="left" vertical="center"/>
      <protection hidden="1"/>
    </xf>
    <xf numFmtId="0" fontId="23" fillId="0" borderId="0" xfId="16" applyFont="1" applyFill="1" applyAlignment="1" applyProtection="1">
      <alignment horizontal="left"/>
      <protection hidden="1"/>
    </xf>
    <xf numFmtId="49" fontId="2" fillId="4" borderId="0" xfId="0" applyNumberFormat="1" applyFont="1" applyFill="1" applyBorder="1" applyAlignment="1" applyProtection="1">
      <alignment vertical="center"/>
      <protection hidden="1"/>
    </xf>
    <xf numFmtId="49" fontId="1" fillId="4" borderId="0" xfId="0" applyNumberFormat="1" applyFont="1" applyFill="1" applyBorder="1" applyAlignment="1" applyProtection="1">
      <alignment vertical="center"/>
      <protection hidden="1"/>
    </xf>
    <xf numFmtId="0" fontId="1" fillId="4" borderId="0" xfId="0" applyFont="1" applyFill="1" applyBorder="1" applyAlignment="1" applyProtection="1">
      <alignment horizontal="right"/>
      <protection hidden="1"/>
    </xf>
    <xf numFmtId="0" fontId="1" fillId="4" borderId="18" xfId="0" applyFont="1" applyFill="1" applyBorder="1" applyAlignment="1" applyProtection="1">
      <alignment vertical="center"/>
      <protection locked="0"/>
    </xf>
    <xf numFmtId="49" fontId="36" fillId="6" borderId="18" xfId="0" applyNumberFormat="1" applyFont="1" applyFill="1" applyBorder="1" applyAlignment="1" applyProtection="1">
      <alignment vertical="center"/>
      <protection hidden="1"/>
    </xf>
    <xf numFmtId="49" fontId="24" fillId="4" borderId="0" xfId="0" applyNumberFormat="1" applyFont="1" applyFill="1" applyBorder="1" applyAlignment="1" applyProtection="1">
      <alignment vertical="center"/>
      <protection hidden="1"/>
    </xf>
    <xf numFmtId="49" fontId="1" fillId="4" borderId="18" xfId="0" applyNumberFormat="1" applyFont="1" applyFill="1" applyBorder="1" applyAlignment="1" applyProtection="1">
      <alignment vertical="center"/>
      <protection hidden="1"/>
    </xf>
    <xf numFmtId="49" fontId="28" fillId="4" borderId="18" xfId="0" applyNumberFormat="1" applyFont="1" applyFill="1" applyBorder="1" applyAlignment="1" applyProtection="1">
      <alignment vertical="center"/>
      <protection hidden="1"/>
    </xf>
    <xf numFmtId="43" fontId="1" fillId="4" borderId="18" xfId="5" applyFont="1" applyFill="1" applyBorder="1" applyAlignment="1" applyProtection="1">
      <alignment horizontal="right" vertical="center"/>
      <protection locked="0"/>
    </xf>
    <xf numFmtId="43" fontId="1" fillId="4" borderId="18" xfId="5" applyFont="1" applyFill="1" applyBorder="1" applyAlignment="1" applyProtection="1">
      <alignment vertical="center"/>
      <protection locked="0"/>
    </xf>
    <xf numFmtId="168" fontId="1" fillId="4" borderId="18" xfId="5" applyNumberFormat="1" applyFont="1" applyFill="1" applyBorder="1" applyAlignment="1" applyProtection="1">
      <alignment vertical="center"/>
      <protection locked="0"/>
    </xf>
    <xf numFmtId="49" fontId="10" fillId="7" borderId="18" xfId="0" applyNumberFormat="1" applyFont="1" applyFill="1" applyBorder="1" applyAlignment="1" applyProtection="1">
      <alignment horizontal="right" vertical="center"/>
      <protection hidden="1"/>
    </xf>
    <xf numFmtId="0" fontId="1" fillId="4" borderId="0" xfId="0" applyFont="1" applyFill="1" applyBorder="1" applyAlignment="1" applyProtection="1">
      <alignment horizontal="right" vertical="center"/>
      <protection hidden="1"/>
    </xf>
    <xf numFmtId="0" fontId="14" fillId="2" borderId="0" xfId="17" applyFont="1" applyFill="1" applyAlignment="1" applyProtection="1">
      <alignment vertical="center"/>
      <protection hidden="1"/>
    </xf>
    <xf numFmtId="0" fontId="14" fillId="5" borderId="8" xfId="16" applyFont="1" applyFill="1" applyBorder="1" applyProtection="1">
      <alignment horizontal="center" vertical="center" wrapText="1"/>
      <protection locked="0"/>
    </xf>
    <xf numFmtId="0" fontId="23" fillId="5" borderId="18" xfId="16" applyFont="1" applyFill="1" applyBorder="1" applyAlignment="1" applyProtection="1">
      <alignment vertical="center"/>
      <protection locked="0"/>
    </xf>
    <xf numFmtId="0" fontId="14" fillId="5" borderId="18" xfId="16" applyFont="1" applyFill="1" applyBorder="1" applyProtection="1">
      <alignment horizontal="center" vertical="center" wrapText="1"/>
      <protection locked="0"/>
    </xf>
    <xf numFmtId="0" fontId="10" fillId="4" borderId="0" xfId="16" applyFont="1" applyFill="1" applyBorder="1" applyAlignment="1" applyProtection="1">
      <alignment vertical="center"/>
      <protection hidden="1"/>
    </xf>
    <xf numFmtId="0" fontId="11" fillId="5" borderId="0" xfId="16" applyFont="1" applyFill="1" applyProtection="1">
      <alignment horizontal="center" vertical="center" wrapText="1"/>
      <protection hidden="1"/>
    </xf>
    <xf numFmtId="0" fontId="10" fillId="2" borderId="0" xfId="16" applyFont="1" applyFill="1" applyAlignment="1" applyProtection="1">
      <protection hidden="1"/>
    </xf>
    <xf numFmtId="0" fontId="14" fillId="5" borderId="0" xfId="16" applyFont="1" applyFill="1" applyBorder="1" applyAlignment="1" applyProtection="1">
      <alignment horizontal="center" vertical="center" wrapText="1"/>
      <protection locked="0"/>
    </xf>
    <xf numFmtId="0" fontId="14" fillId="5" borderId="8" xfId="16" applyFont="1" applyFill="1" applyBorder="1" applyAlignment="1" applyProtection="1">
      <alignment horizontal="center" vertical="center" wrapText="1"/>
      <protection locked="0"/>
    </xf>
    <xf numFmtId="49" fontId="36" fillId="6" borderId="18" xfId="0" applyNumberFormat="1" applyFont="1" applyFill="1" applyBorder="1" applyAlignment="1" applyProtection="1">
      <alignment horizontal="left" vertical="center"/>
      <protection hidden="1"/>
    </xf>
    <xf numFmtId="0" fontId="11" fillId="2" borderId="1" xfId="16" applyFont="1" applyFill="1" applyBorder="1" applyAlignment="1" applyProtection="1">
      <alignment vertical="center"/>
      <protection hidden="1"/>
    </xf>
    <xf numFmtId="0" fontId="14" fillId="5" borderId="18" xfId="16" applyNumberFormat="1" applyFont="1" applyFill="1" applyBorder="1" applyAlignment="1" applyProtection="1">
      <alignment horizontal="left" vertical="center" wrapText="1"/>
      <protection locked="0"/>
    </xf>
    <xf numFmtId="0" fontId="11" fillId="2" borderId="0" xfId="16" applyFont="1" applyFill="1" applyBorder="1" applyAlignment="1" applyProtection="1">
      <alignment vertical="center"/>
      <protection hidden="1"/>
    </xf>
    <xf numFmtId="0" fontId="27" fillId="2" borderId="0" xfId="16" applyFont="1" applyFill="1" applyBorder="1" applyAlignment="1" applyProtection="1">
      <alignment vertical="center"/>
      <protection hidden="1"/>
    </xf>
    <xf numFmtId="0" fontId="14" fillId="0" borderId="0" xfId="16" applyFont="1" applyFill="1" applyAlignment="1" applyProtection="1">
      <alignment horizontal="center" vertical="center"/>
      <protection hidden="1"/>
    </xf>
    <xf numFmtId="0" fontId="14" fillId="0" borderId="0" xfId="16" applyFont="1" applyFill="1" applyBorder="1" applyAlignment="1" applyProtection="1">
      <alignment horizontal="center" vertical="center"/>
      <protection hidden="1"/>
    </xf>
    <xf numFmtId="0" fontId="14" fillId="5" borderId="14" xfId="16" applyFont="1" applyFill="1" applyBorder="1" applyProtection="1">
      <alignment horizontal="center" vertical="center" wrapText="1"/>
      <protection locked="0"/>
    </xf>
    <xf numFmtId="0" fontId="21" fillId="5" borderId="18" xfId="16" applyFont="1" applyFill="1" applyBorder="1" applyAlignment="1" applyProtection="1">
      <alignment horizontal="left" vertical="center"/>
      <protection locked="0"/>
    </xf>
    <xf numFmtId="0" fontId="21" fillId="5" borderId="18" xfId="16" applyFont="1" applyFill="1" applyBorder="1" applyAlignment="1" applyProtection="1">
      <alignment horizontal="left" vertical="center" wrapText="1"/>
      <protection locked="0"/>
    </xf>
    <xf numFmtId="0" fontId="14" fillId="0" borderId="0" xfId="16" applyFont="1" applyFill="1" applyProtection="1">
      <alignment horizontal="center" vertical="center" wrapText="1"/>
      <protection locked="0"/>
    </xf>
    <xf numFmtId="0" fontId="14" fillId="5" borderId="9" xfId="16" applyFont="1" applyFill="1" applyBorder="1" applyProtection="1">
      <alignment horizontal="center" vertical="center" wrapText="1"/>
      <protection locked="0"/>
    </xf>
    <xf numFmtId="0" fontId="14" fillId="5" borderId="19" xfId="16" applyFont="1" applyFill="1" applyBorder="1" applyAlignment="1" applyProtection="1">
      <alignment horizontal="right" vertical="center"/>
      <protection locked="0"/>
    </xf>
    <xf numFmtId="0" fontId="14" fillId="5" borderId="12" xfId="16" applyFont="1" applyFill="1" applyBorder="1" applyProtection="1">
      <alignment horizontal="center" vertical="center" wrapText="1"/>
      <protection locked="0"/>
    </xf>
    <xf numFmtId="0" fontId="23" fillId="5" borderId="14" xfId="16" applyFont="1" applyFill="1" applyBorder="1" applyProtection="1">
      <alignment horizontal="center" vertical="center" wrapText="1"/>
      <protection locked="0"/>
    </xf>
    <xf numFmtId="0" fontId="14" fillId="5" borderId="5" xfId="16" applyFont="1" applyFill="1" applyBorder="1" applyAlignment="1" applyProtection="1">
      <alignment horizontal="center"/>
      <protection locked="0"/>
    </xf>
    <xf numFmtId="0" fontId="14" fillId="5" borderId="8" xfId="16" applyFont="1" applyFill="1" applyBorder="1" applyAlignment="1" applyProtection="1">
      <alignment horizontal="center" wrapText="1"/>
      <protection locked="0"/>
    </xf>
    <xf numFmtId="0" fontId="14" fillId="5" borderId="5" xfId="16" applyFont="1" applyFill="1" applyBorder="1" applyProtection="1">
      <alignment horizontal="center" vertical="center" wrapText="1"/>
      <protection locked="0"/>
    </xf>
    <xf numFmtId="0" fontId="14" fillId="5" borderId="12" xfId="16" applyFont="1" applyFill="1" applyBorder="1" applyAlignment="1" applyProtection="1">
      <alignment horizontal="left" vertical="center"/>
      <protection locked="0"/>
    </xf>
    <xf numFmtId="0" fontId="14" fillId="5" borderId="13" xfId="16" applyFont="1" applyFill="1" applyBorder="1" applyProtection="1">
      <alignment horizontal="center" vertical="center" wrapText="1"/>
      <protection locked="0"/>
    </xf>
    <xf numFmtId="0" fontId="14" fillId="5" borderId="17" xfId="16" applyFont="1" applyFill="1" applyBorder="1" applyAlignment="1" applyProtection="1">
      <alignment horizontal="right" vertical="center"/>
      <protection locked="0"/>
    </xf>
    <xf numFmtId="0" fontId="14" fillId="5" borderId="6" xfId="16" applyFont="1" applyFill="1" applyBorder="1" applyProtection="1">
      <alignment horizontal="center" vertical="center" wrapText="1"/>
      <protection locked="0"/>
    </xf>
    <xf numFmtId="0" fontId="14" fillId="5" borderId="15" xfId="16" applyFont="1" applyFill="1" applyBorder="1" applyProtection="1">
      <alignment horizontal="center" vertical="center" wrapText="1"/>
      <protection locked="0"/>
    </xf>
    <xf numFmtId="0" fontId="14" fillId="5" borderId="7" xfId="16" applyFont="1" applyFill="1" applyBorder="1" applyProtection="1">
      <alignment horizontal="center" vertical="center" wrapText="1"/>
      <protection locked="0"/>
    </xf>
    <xf numFmtId="0" fontId="11" fillId="0" borderId="0" xfId="16" applyFont="1" applyFill="1" applyProtection="1">
      <alignment horizontal="center" vertical="center" wrapText="1"/>
      <protection locked="0"/>
    </xf>
    <xf numFmtId="0" fontId="11" fillId="5" borderId="12" xfId="16" applyFont="1" applyFill="1" applyBorder="1" applyProtection="1">
      <alignment horizontal="center" vertical="center" wrapText="1"/>
      <protection locked="0"/>
    </xf>
    <xf numFmtId="0" fontId="11" fillId="5" borderId="13" xfId="16" applyFont="1" applyFill="1" applyBorder="1" applyAlignment="1" applyProtection="1">
      <alignment horizontal="right" vertical="center"/>
      <protection locked="0"/>
    </xf>
    <xf numFmtId="0" fontId="11" fillId="5" borderId="5" xfId="16" applyFont="1" applyFill="1" applyBorder="1" applyAlignment="1" applyProtection="1">
      <alignment horizontal="left" vertical="center"/>
      <protection locked="0"/>
    </xf>
    <xf numFmtId="0" fontId="11" fillId="5" borderId="0" xfId="16" applyFont="1" applyFill="1" applyBorder="1" applyProtection="1">
      <alignment horizontal="center" vertical="center" wrapText="1"/>
      <protection locked="0"/>
    </xf>
    <xf numFmtId="0" fontId="11" fillId="5" borderId="8" xfId="16" applyFont="1" applyFill="1" applyBorder="1" applyProtection="1">
      <alignment horizontal="center" vertical="center" wrapText="1"/>
      <protection locked="0"/>
    </xf>
    <xf numFmtId="0" fontId="11" fillId="5" borderId="5" xfId="16" applyFont="1" applyFill="1" applyBorder="1" applyProtection="1">
      <alignment horizontal="center" vertical="center" wrapText="1"/>
      <protection locked="0"/>
    </xf>
    <xf numFmtId="0" fontId="11" fillId="5" borderId="0" xfId="16" applyFont="1" applyFill="1" applyBorder="1" applyAlignment="1" applyProtection="1">
      <alignment horizontal="right" vertical="center"/>
      <protection locked="0"/>
    </xf>
    <xf numFmtId="0" fontId="11" fillId="5" borderId="0" xfId="16" applyFont="1" applyFill="1" applyBorder="1" applyAlignment="1" applyProtection="1">
      <alignment horizontal="center" vertical="center"/>
      <protection locked="0"/>
    </xf>
    <xf numFmtId="0" fontId="11" fillId="5" borderId="6" xfId="16" applyFont="1" applyFill="1" applyBorder="1" applyProtection="1">
      <alignment horizontal="center" vertical="center" wrapText="1"/>
      <protection locked="0"/>
    </xf>
    <xf numFmtId="0" fontId="11" fillId="5" borderId="15" xfId="16" applyFont="1" applyFill="1" applyBorder="1" applyProtection="1">
      <alignment horizontal="center" vertical="center" wrapText="1"/>
      <protection locked="0"/>
    </xf>
    <xf numFmtId="0" fontId="11" fillId="5" borderId="6" xfId="16" applyFont="1" applyFill="1" applyBorder="1" applyAlignment="1" applyProtection="1">
      <alignment horizontal="left" vertical="center"/>
      <protection locked="0"/>
    </xf>
    <xf numFmtId="0" fontId="11" fillId="5" borderId="7" xfId="16" applyFont="1" applyFill="1" applyBorder="1" applyProtection="1">
      <alignment horizontal="center" vertical="center" wrapText="1"/>
      <protection locked="0"/>
    </xf>
    <xf numFmtId="0" fontId="11" fillId="5" borderId="9" xfId="16" applyFont="1" applyFill="1" applyBorder="1" applyProtection="1">
      <alignment horizontal="center" vertical="center" wrapText="1"/>
      <protection locked="0"/>
    </xf>
    <xf numFmtId="0" fontId="11" fillId="5" borderId="17" xfId="16" applyFont="1" applyFill="1" applyBorder="1" applyAlignment="1" applyProtection="1">
      <alignment horizontal="right" vertical="center"/>
      <protection locked="0"/>
    </xf>
    <xf numFmtId="0" fontId="11" fillId="5" borderId="9" xfId="16" applyFont="1" applyFill="1" applyBorder="1" applyAlignment="1" applyProtection="1">
      <alignment horizontal="left" vertical="center"/>
      <protection locked="0"/>
    </xf>
    <xf numFmtId="0" fontId="11" fillId="5" borderId="19" xfId="16" applyFont="1" applyFill="1" applyBorder="1" applyProtection="1">
      <alignment horizontal="center" vertical="center" wrapText="1"/>
      <protection locked="0"/>
    </xf>
    <xf numFmtId="0" fontId="11" fillId="5" borderId="17" xfId="16" applyFont="1" applyFill="1" applyBorder="1" applyProtection="1">
      <alignment horizontal="center" vertical="center" wrapText="1"/>
      <protection locked="0"/>
    </xf>
    <xf numFmtId="0" fontId="11" fillId="5" borderId="14" xfId="16" applyFont="1" applyFill="1" applyBorder="1" applyAlignment="1" applyProtection="1">
      <alignment horizontal="right" vertical="center"/>
      <protection locked="0"/>
    </xf>
    <xf numFmtId="0" fontId="11" fillId="5" borderId="13" xfId="16" applyFont="1" applyFill="1" applyBorder="1" applyAlignment="1" applyProtection="1">
      <alignment horizontal="left" vertical="center"/>
      <protection locked="0"/>
    </xf>
    <xf numFmtId="0" fontId="11" fillId="5" borderId="13" xfId="16" applyFont="1" applyFill="1" applyBorder="1" applyAlignment="1" applyProtection="1">
      <alignment horizontal="center" vertical="center"/>
      <protection locked="0"/>
    </xf>
    <xf numFmtId="0" fontId="11" fillId="5" borderId="14" xfId="16" applyFont="1" applyFill="1" applyBorder="1" applyAlignment="1" applyProtection="1">
      <alignment horizontal="center" vertical="center"/>
      <protection locked="0"/>
    </xf>
    <xf numFmtId="0" fontId="11" fillId="5" borderId="8" xfId="16" applyFont="1" applyFill="1" applyBorder="1" applyAlignment="1" applyProtection="1">
      <alignment horizontal="right" vertical="center"/>
      <protection locked="0"/>
    </xf>
    <xf numFmtId="0" fontId="11" fillId="5" borderId="0" xfId="16" applyFont="1" applyFill="1" applyBorder="1" applyAlignment="1" applyProtection="1">
      <alignment horizontal="left" vertical="center"/>
      <protection locked="0"/>
    </xf>
    <xf numFmtId="0" fontId="11" fillId="5" borderId="8" xfId="16" applyFont="1" applyFill="1" applyBorder="1" applyAlignment="1" applyProtection="1">
      <alignment horizontal="center" vertical="center"/>
      <protection locked="0"/>
    </xf>
    <xf numFmtId="0" fontId="14" fillId="5" borderId="8" xfId="16" applyFont="1" applyFill="1" applyBorder="1" applyAlignment="1" applyProtection="1">
      <alignment horizontal="right" vertical="center"/>
      <protection locked="0"/>
    </xf>
    <xf numFmtId="0" fontId="14" fillId="5" borderId="0" xfId="16" applyFont="1" applyFill="1" applyBorder="1" applyAlignment="1" applyProtection="1">
      <alignment horizontal="center" vertical="center"/>
      <protection locked="0"/>
    </xf>
    <xf numFmtId="0" fontId="14" fillId="5" borderId="7" xfId="16" applyFont="1" applyFill="1" applyBorder="1" applyAlignment="1" applyProtection="1">
      <alignment horizontal="right" vertical="center"/>
      <protection locked="0"/>
    </xf>
    <xf numFmtId="0" fontId="14" fillId="5" borderId="15" xfId="16" applyFont="1" applyFill="1" applyBorder="1" applyAlignment="1" applyProtection="1">
      <alignment horizontal="left" vertical="center"/>
      <protection locked="0"/>
    </xf>
    <xf numFmtId="0" fontId="14" fillId="5" borderId="15" xfId="16" applyFont="1" applyFill="1" applyBorder="1" applyAlignment="1" applyProtection="1">
      <alignment horizontal="center" vertical="center"/>
      <protection locked="0"/>
    </xf>
    <xf numFmtId="0" fontId="11" fillId="5" borderId="15" xfId="16" applyFont="1" applyFill="1" applyBorder="1" applyAlignment="1" applyProtection="1">
      <alignment horizontal="center" vertical="center"/>
      <protection locked="0"/>
    </xf>
    <xf numFmtId="0" fontId="11" fillId="5" borderId="7" xfId="16" applyFont="1" applyFill="1" applyBorder="1" applyAlignment="1" applyProtection="1">
      <alignment horizontal="center" vertical="center"/>
      <protection locked="0"/>
    </xf>
    <xf numFmtId="0" fontId="14" fillId="0" borderId="0" xfId="16" applyFont="1" applyFill="1" applyBorder="1" applyAlignment="1" applyProtection="1">
      <alignment horizontal="center" vertical="center"/>
      <protection locked="0"/>
    </xf>
    <xf numFmtId="0" fontId="14" fillId="0" borderId="18" xfId="16" applyFont="1" applyFill="1" applyBorder="1" applyProtection="1">
      <alignment horizontal="center" vertical="center" wrapText="1"/>
      <protection hidden="1"/>
    </xf>
    <xf numFmtId="0" fontId="14" fillId="4" borderId="5" xfId="16" applyFont="1" applyFill="1" applyBorder="1" applyProtection="1">
      <alignment horizontal="center" vertical="center" wrapText="1"/>
      <protection hidden="1"/>
    </xf>
    <xf numFmtId="0" fontId="20" fillId="4" borderId="5" xfId="16" applyFont="1" applyFill="1" applyBorder="1" applyAlignment="1" applyProtection="1">
      <alignment horizontal="center" vertical="center" wrapText="1"/>
      <protection hidden="1"/>
    </xf>
    <xf numFmtId="0" fontId="14" fillId="0" borderId="0" xfId="16" applyFont="1" applyBorder="1" applyAlignment="1" applyProtection="1">
      <alignment horizontal="center" vertical="center" wrapText="1"/>
      <protection hidden="1"/>
    </xf>
    <xf numFmtId="0" fontId="20" fillId="4" borderId="5" xfId="16" applyFont="1" applyFill="1" applyBorder="1" applyAlignment="1" applyProtection="1">
      <alignment horizontal="center"/>
      <protection hidden="1"/>
    </xf>
    <xf numFmtId="0" fontId="12" fillId="0" borderId="0" xfId="16" applyFont="1" applyFill="1" applyBorder="1" applyProtection="1">
      <alignment horizontal="center" vertical="center" wrapText="1"/>
      <protection hidden="1"/>
    </xf>
    <xf numFmtId="0" fontId="12" fillId="0" borderId="0" xfId="16" applyFont="1" applyFill="1" applyBorder="1" applyAlignment="1" applyProtection="1">
      <alignment horizontal="center" vertical="center" wrapText="1"/>
      <protection hidden="1"/>
    </xf>
    <xf numFmtId="0" fontId="14" fillId="0" borderId="0" xfId="16" applyFont="1" applyFill="1" applyBorder="1" applyAlignment="1" applyProtection="1">
      <alignment horizontal="left" vertical="center" wrapText="1"/>
      <protection hidden="1"/>
    </xf>
    <xf numFmtId="166" fontId="12" fillId="2" borderId="0" xfId="16" applyNumberFormat="1" applyFont="1" applyFill="1" applyBorder="1" applyAlignment="1" applyProtection="1">
      <alignment horizontal="center" vertical="center" wrapText="1"/>
      <protection hidden="1"/>
    </xf>
    <xf numFmtId="166" fontId="12" fillId="2" borderId="0" xfId="16" applyNumberFormat="1" applyFont="1" applyFill="1" applyBorder="1" applyAlignment="1" applyProtection="1">
      <alignment vertical="center" wrapText="1"/>
      <protection hidden="1"/>
    </xf>
    <xf numFmtId="0" fontId="22" fillId="2" borderId="0" xfId="11" applyNumberFormat="1" applyFont="1" applyFill="1" applyBorder="1" applyAlignment="1" applyProtection="1">
      <alignment vertical="center" wrapText="1"/>
      <protection hidden="1"/>
    </xf>
    <xf numFmtId="0" fontId="11" fillId="0" borderId="0" xfId="16" applyFont="1" applyProtection="1">
      <alignment horizontal="center" vertical="center" wrapText="1"/>
      <protection hidden="1"/>
    </xf>
    <xf numFmtId="0" fontId="10" fillId="0" borderId="0" xfId="16" applyFont="1" applyFill="1" applyBorder="1" applyAlignment="1" applyProtection="1">
      <alignment horizontal="center" vertical="center"/>
      <protection hidden="1"/>
    </xf>
    <xf numFmtId="14" fontId="27" fillId="2" borderId="0" xfId="16" applyNumberFormat="1" applyFont="1" applyFill="1" applyBorder="1" applyAlignment="1" applyProtection="1">
      <alignment vertical="center"/>
      <protection hidden="1"/>
    </xf>
    <xf numFmtId="0" fontId="4" fillId="0" borderId="0" xfId="16" applyFont="1" applyFill="1" applyAlignment="1" applyProtection="1">
      <alignment horizontal="center"/>
      <protection hidden="1"/>
    </xf>
    <xf numFmtId="0" fontId="12" fillId="0" borderId="0" xfId="16" applyFont="1" applyFill="1" applyAlignment="1" applyProtection="1">
      <alignment horizontal="left"/>
      <protection hidden="1"/>
    </xf>
    <xf numFmtId="0" fontId="18" fillId="2" borderId="0" xfId="16" applyFont="1" applyFill="1" applyBorder="1" applyAlignment="1" applyProtection="1">
      <alignment horizontal="center" wrapText="1"/>
      <protection hidden="1"/>
    </xf>
    <xf numFmtId="0" fontId="12" fillId="2" borderId="20" xfId="16" applyFont="1" applyFill="1" applyBorder="1" applyProtection="1">
      <alignment horizontal="center" vertical="center" wrapText="1"/>
      <protection hidden="1"/>
    </xf>
    <xf numFmtId="0" fontId="12" fillId="2" borderId="2" xfId="16" applyFont="1" applyFill="1" applyBorder="1" applyProtection="1">
      <alignment horizontal="center" vertical="center" wrapText="1"/>
      <protection hidden="1"/>
    </xf>
    <xf numFmtId="0" fontId="12" fillId="2" borderId="3" xfId="16" applyFont="1" applyFill="1" applyBorder="1" applyProtection="1">
      <alignment horizontal="center" vertical="center" wrapText="1"/>
      <protection hidden="1"/>
    </xf>
    <xf numFmtId="0" fontId="17" fillId="2" borderId="3" xfId="16" applyFont="1" applyFill="1" applyBorder="1" applyAlignment="1" applyProtection="1">
      <alignment horizontal="left" vertical="center"/>
      <protection hidden="1"/>
    </xf>
    <xf numFmtId="49" fontId="36" fillId="0" borderId="0" xfId="0" applyNumberFormat="1" applyFont="1" applyFill="1" applyBorder="1" applyAlignment="1" applyProtection="1">
      <alignment vertical="center"/>
      <protection hidden="1"/>
    </xf>
    <xf numFmtId="0" fontId="11" fillId="5" borderId="12" xfId="16" applyFont="1" applyFill="1" applyBorder="1" applyAlignment="1" applyProtection="1">
      <alignment horizontal="left" vertical="center"/>
      <protection locked="0"/>
    </xf>
    <xf numFmtId="0" fontId="11" fillId="5" borderId="13" xfId="16" applyFont="1" applyFill="1" applyBorder="1" applyProtection="1">
      <alignment horizontal="center" vertical="center" wrapText="1"/>
      <protection locked="0"/>
    </xf>
    <xf numFmtId="0" fontId="11" fillId="5" borderId="14" xfId="16" applyFont="1" applyFill="1" applyBorder="1" applyProtection="1">
      <alignment horizontal="center" vertical="center" wrapText="1"/>
      <protection locked="0"/>
    </xf>
    <xf numFmtId="0" fontId="11" fillId="5" borderId="7" xfId="16" applyFont="1" applyFill="1" applyBorder="1" applyAlignment="1" applyProtection="1">
      <alignment horizontal="right" vertical="center"/>
      <protection locked="0"/>
    </xf>
    <xf numFmtId="0" fontId="11" fillId="5" borderId="15" xfId="16" applyFont="1" applyFill="1" applyBorder="1" applyAlignment="1" applyProtection="1">
      <alignment horizontal="left" vertical="center"/>
      <protection locked="0"/>
    </xf>
    <xf numFmtId="0" fontId="23" fillId="5" borderId="13" xfId="16" applyFont="1" applyFill="1" applyBorder="1" applyProtection="1">
      <alignment horizontal="center" vertical="center" wrapText="1"/>
      <protection locked="0"/>
    </xf>
    <xf numFmtId="0" fontId="23" fillId="5" borderId="12" xfId="16" applyFont="1" applyFill="1" applyBorder="1" applyProtection="1">
      <alignment horizontal="center" vertical="center" wrapText="1"/>
      <protection locked="0"/>
    </xf>
    <xf numFmtId="0" fontId="14" fillId="5" borderId="5" xfId="16" applyFont="1" applyFill="1" applyBorder="1" applyAlignment="1" applyProtection="1">
      <alignment horizontal="center" vertical="center"/>
      <protection locked="0"/>
    </xf>
    <xf numFmtId="0" fontId="12" fillId="5" borderId="7" xfId="16" applyFont="1" applyFill="1" applyBorder="1" applyProtection="1">
      <alignment horizontal="center" vertical="center" wrapText="1"/>
      <protection locked="0"/>
    </xf>
    <xf numFmtId="0" fontId="23" fillId="5" borderId="21" xfId="16" applyFont="1" applyFill="1" applyBorder="1" applyAlignment="1" applyProtection="1">
      <alignment horizontal="center" wrapText="1"/>
      <protection locked="0"/>
    </xf>
    <xf numFmtId="0" fontId="31" fillId="5" borderId="11" xfId="16" applyFont="1" applyFill="1" applyBorder="1" applyAlignment="1" applyProtection="1">
      <alignment horizontal="center" vertical="center"/>
      <protection locked="0"/>
    </xf>
    <xf numFmtId="0" fontId="14" fillId="0" borderId="0" xfId="16" applyFont="1" applyFill="1" applyAlignment="1" applyProtection="1">
      <alignment horizontal="center" vertical="center" wrapText="1"/>
      <protection locked="0"/>
    </xf>
    <xf numFmtId="0" fontId="14" fillId="5" borderId="6" xfId="16" applyFont="1" applyFill="1" applyBorder="1" applyAlignment="1" applyProtection="1">
      <alignment horizontal="center" vertical="center"/>
      <protection locked="0"/>
    </xf>
    <xf numFmtId="0" fontId="14" fillId="5" borderId="15" xfId="16" applyFont="1" applyFill="1" applyBorder="1" applyAlignment="1" applyProtection="1">
      <alignment horizontal="center" vertical="center" wrapText="1"/>
      <protection locked="0"/>
    </xf>
    <xf numFmtId="0" fontId="14" fillId="5" borderId="7" xfId="16" applyFont="1" applyFill="1" applyBorder="1" applyAlignment="1" applyProtection="1">
      <alignment horizontal="center" vertical="center" wrapText="1"/>
      <protection locked="0"/>
    </xf>
    <xf numFmtId="0" fontId="23" fillId="5" borderId="21" xfId="16" applyFont="1" applyFill="1" applyBorder="1" applyAlignment="1" applyProtection="1">
      <alignment horizontal="center" vertical="center" wrapText="1"/>
      <protection locked="0"/>
    </xf>
    <xf numFmtId="0" fontId="23" fillId="5" borderId="4" xfId="16" applyFont="1" applyFill="1" applyBorder="1" applyProtection="1">
      <alignment horizontal="center" vertical="center" wrapText="1"/>
      <protection locked="0"/>
    </xf>
    <xf numFmtId="0" fontId="14" fillId="5" borderId="11" xfId="16" applyFont="1" applyFill="1" applyBorder="1" applyAlignment="1" applyProtection="1">
      <alignment horizontal="center" vertical="center"/>
      <protection locked="0"/>
    </xf>
    <xf numFmtId="0" fontId="12" fillId="5" borderId="11" xfId="16" applyFont="1" applyFill="1" applyBorder="1" applyProtection="1">
      <alignment horizontal="center" vertical="center" wrapText="1"/>
      <protection locked="0"/>
    </xf>
    <xf numFmtId="0" fontId="14" fillId="5" borderId="0" xfId="16" applyFont="1" applyFill="1" applyAlignment="1" applyProtection="1">
      <alignment horizontal="center" wrapText="1"/>
      <protection locked="0"/>
    </xf>
    <xf numFmtId="0" fontId="14" fillId="5" borderId="0" xfId="16" applyFont="1" applyFill="1" applyAlignment="1" applyProtection="1">
      <alignment horizontal="center" vertical="center" wrapText="1"/>
      <protection locked="0"/>
    </xf>
    <xf numFmtId="0" fontId="14" fillId="5" borderId="6" xfId="16" applyFont="1" applyFill="1" applyBorder="1" applyAlignment="1" applyProtection="1">
      <alignment horizontal="center" vertical="center" wrapText="1"/>
      <protection locked="0"/>
    </xf>
    <xf numFmtId="49" fontId="4" fillId="2" borderId="0" xfId="12" applyNumberFormat="1" applyFont="1" applyFill="1" applyBorder="1" applyAlignment="1" applyProtection="1">
      <alignment vertical="center"/>
      <protection hidden="1"/>
    </xf>
    <xf numFmtId="0" fontId="4" fillId="0" borderId="0" xfId="16" applyFont="1" applyFill="1" applyBorder="1" applyAlignment="1" applyProtection="1">
      <alignment horizontal="center"/>
      <protection hidden="1"/>
    </xf>
    <xf numFmtId="0" fontId="12" fillId="2" borderId="22" xfId="16" applyFont="1" applyFill="1" applyBorder="1" applyProtection="1">
      <alignment horizontal="center" vertical="center" wrapText="1"/>
      <protection hidden="1"/>
    </xf>
    <xf numFmtId="0" fontId="12" fillId="0" borderId="3" xfId="16" applyFont="1" applyFill="1" applyBorder="1" applyProtection="1">
      <alignment horizontal="center" vertical="center" wrapText="1"/>
      <protection hidden="1"/>
    </xf>
    <xf numFmtId="167" fontId="12" fillId="2" borderId="0" xfId="16" applyNumberFormat="1" applyFont="1" applyFill="1" applyBorder="1" applyAlignment="1" applyProtection="1">
      <alignment vertical="center"/>
      <protection hidden="1"/>
    </xf>
    <xf numFmtId="0" fontId="12" fillId="4" borderId="0" xfId="16" applyFont="1" applyFill="1" applyBorder="1" applyAlignment="1" applyProtection="1">
      <protection hidden="1"/>
    </xf>
    <xf numFmtId="0" fontId="10" fillId="4" borderId="0" xfId="0" applyFont="1" applyFill="1" applyBorder="1" applyAlignment="1" applyProtection="1">
      <alignment horizontal="left" vertical="center"/>
      <protection hidden="1"/>
    </xf>
    <xf numFmtId="0" fontId="12" fillId="0" borderId="0" xfId="16" applyFont="1" applyFill="1" applyBorder="1" applyAlignment="1" applyProtection="1">
      <alignment horizontal="left" vertical="center"/>
      <protection hidden="1"/>
    </xf>
    <xf numFmtId="49" fontId="10" fillId="7" borderId="11" xfId="16" applyNumberFormat="1" applyFont="1" applyFill="1" applyBorder="1" applyAlignment="1" applyProtection="1">
      <alignment vertical="center" wrapText="1"/>
      <protection hidden="1"/>
    </xf>
    <xf numFmtId="49" fontId="10" fillId="7" borderId="23" xfId="16" applyNumberFormat="1" applyFont="1" applyFill="1" applyBorder="1" applyAlignment="1" applyProtection="1">
      <alignment vertical="center" wrapText="1"/>
      <protection hidden="1"/>
    </xf>
    <xf numFmtId="0" fontId="12" fillId="0" borderId="0" xfId="16" applyNumberFormat="1" applyFont="1" applyFill="1" applyBorder="1" applyAlignment="1" applyProtection="1">
      <alignment vertical="center"/>
      <protection hidden="1"/>
    </xf>
    <xf numFmtId="0" fontId="12" fillId="0" borderId="0" xfId="16" applyNumberFormat="1" applyFont="1" applyFill="1" applyBorder="1" applyAlignment="1" applyProtection="1">
      <alignment horizontal="center" vertical="center"/>
      <protection hidden="1"/>
    </xf>
    <xf numFmtId="0" fontId="12" fillId="0" borderId="0" xfId="16" applyFont="1" applyFill="1" applyAlignment="1" applyProtection="1">
      <alignment horizontal="left" vertical="center"/>
      <protection hidden="1"/>
    </xf>
    <xf numFmtId="49" fontId="10" fillId="7" borderId="24" xfId="4" applyFont="1" applyFill="1" applyBorder="1" applyAlignment="1" applyProtection="1">
      <alignment vertical="center"/>
      <protection hidden="1"/>
    </xf>
    <xf numFmtId="0" fontId="12" fillId="0" borderId="0" xfId="16" applyFont="1" applyFill="1" applyBorder="1" applyAlignment="1" applyProtection="1">
      <alignment vertical="center"/>
      <protection hidden="1"/>
    </xf>
    <xf numFmtId="0" fontId="10" fillId="0" borderId="0" xfId="16" applyFont="1" applyBorder="1" applyAlignment="1" applyProtection="1">
      <alignment horizontal="left" vertical="center"/>
      <protection hidden="1"/>
    </xf>
    <xf numFmtId="0" fontId="1" fillId="0" borderId="0" xfId="16" applyAlignment="1" applyProtection="1">
      <alignment horizontal="left" vertical="center"/>
      <protection hidden="1"/>
    </xf>
    <xf numFmtId="49" fontId="12" fillId="2" borderId="25" xfId="4" applyNumberFormat="1" applyFont="1" applyBorder="1" applyAlignment="1" applyProtection="1">
      <alignment horizontal="center" vertical="center"/>
      <protection hidden="1"/>
    </xf>
    <xf numFmtId="0" fontId="12" fillId="0" borderId="0" xfId="16" applyFont="1" applyFill="1" applyBorder="1" applyAlignment="1" applyProtection="1">
      <alignment horizontal="center" vertical="center"/>
      <protection hidden="1"/>
    </xf>
    <xf numFmtId="0" fontId="1" fillId="0" borderId="0" xfId="16" applyBorder="1" applyAlignment="1" applyProtection="1">
      <alignment horizontal="left" vertical="center"/>
      <protection hidden="1"/>
    </xf>
    <xf numFmtId="0" fontId="10" fillId="0" borderId="0" xfId="16" applyFont="1" applyFill="1" applyBorder="1" applyAlignment="1" applyProtection="1">
      <alignment horizontal="left" vertical="center"/>
      <protection hidden="1"/>
    </xf>
    <xf numFmtId="0" fontId="12" fillId="0" borderId="0" xfId="16" applyFont="1" applyFill="1" applyAlignment="1" applyProtection="1">
      <alignment horizontal="center" vertical="center"/>
      <protection hidden="1"/>
    </xf>
    <xf numFmtId="0" fontId="31" fillId="0" borderId="0" xfId="16" applyFont="1" applyFill="1" applyBorder="1" applyAlignment="1" applyProtection="1">
      <alignment horizontal="left" vertical="center"/>
      <protection hidden="1"/>
    </xf>
    <xf numFmtId="3" fontId="12" fillId="0" borderId="0" xfId="16" applyNumberFormat="1" applyFont="1" applyFill="1" applyBorder="1" applyAlignment="1" applyProtection="1">
      <alignment vertical="center"/>
      <protection hidden="1"/>
    </xf>
    <xf numFmtId="3" fontId="12" fillId="0" borderId="0" xfId="16" applyNumberFormat="1" applyFont="1" applyFill="1" applyBorder="1" applyAlignment="1" applyProtection="1">
      <alignment horizontal="center" vertical="center"/>
      <protection hidden="1"/>
    </xf>
    <xf numFmtId="166" fontId="12" fillId="2" borderId="0" xfId="16" applyNumberFormat="1" applyFont="1" applyFill="1" applyBorder="1" applyAlignment="1" applyProtection="1">
      <alignment vertical="center"/>
      <protection hidden="1"/>
    </xf>
    <xf numFmtId="49" fontId="12" fillId="2" borderId="0" xfId="16" applyNumberFormat="1" applyFont="1" applyFill="1" applyBorder="1" applyAlignment="1" applyProtection="1">
      <alignment vertical="center"/>
      <protection hidden="1"/>
    </xf>
    <xf numFmtId="0" fontId="32" fillId="0" borderId="0" xfId="16" applyFont="1" applyFill="1" applyBorder="1" applyAlignment="1" applyProtection="1">
      <alignment horizontal="left" vertical="center"/>
      <protection hidden="1"/>
    </xf>
    <xf numFmtId="0" fontId="29" fillId="0" borderId="0" xfId="16" applyFont="1" applyBorder="1" applyAlignment="1" applyProtection="1">
      <alignment horizontal="left" vertical="center"/>
      <protection hidden="1"/>
    </xf>
    <xf numFmtId="0" fontId="29" fillId="0" borderId="0" xfId="16" applyFont="1" applyFill="1" applyBorder="1" applyAlignment="1" applyProtection="1">
      <alignment horizontal="left" vertical="center"/>
      <protection hidden="1"/>
    </xf>
    <xf numFmtId="165" fontId="12" fillId="2" borderId="0" xfId="16" applyNumberFormat="1" applyFont="1" applyFill="1" applyBorder="1" applyAlignment="1" applyProtection="1">
      <alignment vertical="center"/>
      <protection hidden="1"/>
    </xf>
    <xf numFmtId="0" fontId="30" fillId="2" borderId="0" xfId="16" applyFont="1" applyFill="1" applyBorder="1" applyAlignment="1" applyProtection="1">
      <alignment vertical="center"/>
      <protection hidden="1"/>
    </xf>
    <xf numFmtId="0" fontId="11" fillId="0" borderId="0" xfId="16" applyFont="1" applyBorder="1" applyAlignment="1" applyProtection="1">
      <alignment horizontal="left" vertical="center"/>
      <protection hidden="1"/>
    </xf>
    <xf numFmtId="0" fontId="11" fillId="0" borderId="0" xfId="16" applyFont="1" applyAlignment="1" applyProtection="1">
      <alignment horizontal="left" vertical="center"/>
      <protection hidden="1"/>
    </xf>
    <xf numFmtId="0" fontId="8" fillId="0" borderId="0" xfId="16" applyFont="1" applyFill="1" applyBorder="1" applyAlignment="1" applyProtection="1">
      <alignment horizontal="center"/>
      <protection hidden="1"/>
    </xf>
    <xf numFmtId="0" fontId="8" fillId="0" borderId="0" xfId="16" applyFont="1" applyFill="1" applyAlignment="1" applyProtection="1">
      <alignment horizontal="center"/>
      <protection hidden="1"/>
    </xf>
    <xf numFmtId="0" fontId="3" fillId="0" borderId="0" xfId="16" applyFont="1" applyFill="1" applyBorder="1" applyAlignment="1" applyProtection="1">
      <alignment horizontal="center"/>
      <protection hidden="1"/>
    </xf>
    <xf numFmtId="0" fontId="12" fillId="5" borderId="0" xfId="16" applyFont="1" applyFill="1" applyBorder="1" applyAlignment="1" applyProtection="1">
      <alignment horizontal="left" vertical="center"/>
      <protection locked="0"/>
    </xf>
    <xf numFmtId="0" fontId="12" fillId="5" borderId="4" xfId="16" applyFont="1" applyFill="1" applyBorder="1" applyAlignment="1" applyProtection="1">
      <alignment horizontal="left" vertical="center"/>
      <protection locked="0"/>
    </xf>
    <xf numFmtId="0" fontId="1" fillId="5" borderId="11" xfId="16" applyFill="1" applyBorder="1" applyAlignment="1" applyProtection="1">
      <alignment horizontal="left" vertical="center"/>
      <protection locked="0"/>
    </xf>
    <xf numFmtId="0" fontId="23" fillId="0" borderId="0" xfId="16" applyFont="1" applyFill="1" applyBorder="1" applyAlignment="1" applyProtection="1">
      <alignment horizontal="center" wrapText="1"/>
      <protection locked="0"/>
    </xf>
    <xf numFmtId="0" fontId="31" fillId="0" borderId="0" xfId="16" applyFont="1" applyFill="1" applyBorder="1" applyAlignment="1" applyProtection="1">
      <alignment horizontal="center" vertical="center"/>
      <protection locked="0"/>
    </xf>
    <xf numFmtId="0" fontId="23" fillId="0" borderId="0" xfId="16" applyFont="1" applyFill="1" applyBorder="1" applyAlignment="1" applyProtection="1">
      <alignment horizontal="center" vertical="center" wrapText="1"/>
      <protection locked="0"/>
    </xf>
    <xf numFmtId="0" fontId="14" fillId="0" borderId="0" xfId="16" applyFont="1" applyFill="1" applyAlignment="1" applyProtection="1">
      <alignment horizontal="center" wrapText="1"/>
      <protection locked="0"/>
    </xf>
    <xf numFmtId="0" fontId="14" fillId="8" borderId="0" xfId="16" applyFont="1" applyFill="1" applyProtection="1">
      <alignment horizontal="center" vertical="center" wrapText="1"/>
      <protection hidden="1"/>
    </xf>
    <xf numFmtId="49" fontId="22" fillId="0" borderId="0" xfId="11" applyNumberFormat="1" applyFont="1" applyFill="1" applyBorder="1" applyAlignment="1" applyProtection="1">
      <alignment vertical="center"/>
      <protection hidden="1"/>
    </xf>
    <xf numFmtId="0" fontId="13" fillId="0" borderId="0" xfId="16" applyFont="1" applyFill="1" applyBorder="1" applyAlignment="1" applyProtection="1">
      <alignment horizontal="center" vertical="center"/>
      <protection hidden="1"/>
    </xf>
    <xf numFmtId="49" fontId="6" fillId="0" borderId="0" xfId="16" applyNumberFormat="1" applyFont="1" applyFill="1" applyBorder="1" applyAlignment="1" applyProtection="1">
      <alignment vertical="center"/>
      <protection hidden="1"/>
    </xf>
    <xf numFmtId="165" fontId="12" fillId="0" borderId="0" xfId="16" applyNumberFormat="1" applyFont="1" applyFill="1" applyBorder="1" applyAlignment="1" applyProtection="1">
      <alignment vertical="center"/>
      <protection hidden="1"/>
    </xf>
    <xf numFmtId="0" fontId="1" fillId="4" borderId="18" xfId="0" applyFont="1" applyFill="1" applyBorder="1" applyAlignment="1" applyProtection="1">
      <alignment horizontal="left" vertical="center"/>
      <protection locked="0"/>
    </xf>
    <xf numFmtId="0" fontId="44" fillId="4" borderId="0" xfId="0" applyFont="1" applyFill="1" applyBorder="1" applyAlignment="1" applyProtection="1">
      <alignment vertical="center"/>
      <protection hidden="1"/>
    </xf>
    <xf numFmtId="0" fontId="1" fillId="2" borderId="0" xfId="0" applyFont="1" applyFill="1" applyProtection="1">
      <alignment horizontal="left"/>
      <protection hidden="1"/>
    </xf>
    <xf numFmtId="0" fontId="1" fillId="4" borderId="0" xfId="0" applyFont="1" applyFill="1" applyProtection="1">
      <alignment horizontal="left"/>
      <protection hidden="1"/>
    </xf>
    <xf numFmtId="0" fontId="0" fillId="4" borderId="0" xfId="0" applyFill="1" applyProtection="1">
      <alignment horizontal="left"/>
      <protection hidden="1"/>
    </xf>
    <xf numFmtId="0" fontId="0" fillId="8" borderId="0" xfId="0" applyFill="1" applyProtection="1">
      <alignment horizontal="left"/>
      <protection hidden="1"/>
    </xf>
    <xf numFmtId="0" fontId="0" fillId="4" borderId="0" xfId="0" applyFill="1" applyAlignment="1" applyProtection="1">
      <alignment horizontal="left"/>
      <protection hidden="1"/>
    </xf>
    <xf numFmtId="0" fontId="1" fillId="4" borderId="0" xfId="0" applyFont="1" applyFill="1" applyBorder="1" applyAlignment="1" applyProtection="1">
      <alignment vertical="center"/>
      <protection hidden="1"/>
    </xf>
    <xf numFmtId="0" fontId="0" fillId="4" borderId="0" xfId="0" applyFill="1" applyAlignment="1" applyProtection="1">
      <protection hidden="1"/>
    </xf>
    <xf numFmtId="0" fontId="0" fillId="8" borderId="0" xfId="0" applyFill="1" applyAlignment="1" applyProtection="1">
      <protection hidden="1"/>
    </xf>
    <xf numFmtId="165" fontId="0" fillId="4" borderId="0" xfId="0" applyNumberFormat="1" applyFill="1" applyAlignment="1" applyProtection="1">
      <alignment horizontal="center"/>
      <protection hidden="1"/>
    </xf>
    <xf numFmtId="14" fontId="1" fillId="4" borderId="0" xfId="0" applyNumberFormat="1" applyFont="1" applyFill="1" applyBorder="1" applyAlignment="1" applyProtection="1">
      <alignment vertical="center"/>
      <protection hidden="1"/>
    </xf>
    <xf numFmtId="0" fontId="1" fillId="2" borderId="0" xfId="0" applyFont="1" applyFill="1" applyAlignment="1" applyProtection="1">
      <alignment horizontal="left" vertical="center"/>
      <protection hidden="1"/>
    </xf>
    <xf numFmtId="0" fontId="1" fillId="4" borderId="0" xfId="0" applyFont="1" applyFill="1" applyAlignment="1" applyProtection="1">
      <alignment horizontal="left" vertical="center"/>
      <protection hidden="1"/>
    </xf>
    <xf numFmtId="0" fontId="0" fillId="4" borderId="0" xfId="0" applyFill="1" applyAlignment="1" applyProtection="1">
      <alignment horizontal="left" vertical="center"/>
      <protection hidden="1"/>
    </xf>
    <xf numFmtId="0" fontId="0" fillId="4" borderId="0" xfId="0" applyFill="1" applyAlignment="1" applyProtection="1">
      <alignment vertical="center"/>
      <protection hidden="1"/>
    </xf>
    <xf numFmtId="0" fontId="0" fillId="8" borderId="0" xfId="0" applyFill="1" applyAlignment="1" applyProtection="1">
      <alignment vertical="center"/>
      <protection hidden="1"/>
    </xf>
    <xf numFmtId="0" fontId="0" fillId="8" borderId="0" xfId="0" applyFill="1" applyAlignment="1" applyProtection="1">
      <alignment horizontal="left" vertical="center"/>
      <protection hidden="1"/>
    </xf>
    <xf numFmtId="0" fontId="1" fillId="4" borderId="18" xfId="0" applyFont="1" applyFill="1" applyBorder="1" applyAlignment="1" applyProtection="1">
      <alignment horizontal="right" vertical="center"/>
      <protection hidden="1"/>
    </xf>
    <xf numFmtId="0" fontId="1" fillId="4" borderId="18" xfId="0" applyFont="1" applyFill="1" applyBorder="1" applyAlignment="1" applyProtection="1">
      <alignment vertical="center"/>
      <protection hidden="1"/>
    </xf>
    <xf numFmtId="0" fontId="1" fillId="4" borderId="0" xfId="0" applyFont="1" applyFill="1" applyBorder="1" applyAlignment="1" applyProtection="1">
      <alignment horizontal="center" vertical="center"/>
      <protection hidden="1"/>
    </xf>
    <xf numFmtId="7" fontId="1" fillId="4" borderId="0" xfId="8" applyNumberFormat="1" applyFont="1" applyFill="1" applyBorder="1" applyAlignment="1" applyProtection="1">
      <alignment horizontal="right" vertical="center"/>
      <protection hidden="1"/>
    </xf>
    <xf numFmtId="0" fontId="14" fillId="4" borderId="0" xfId="0" applyFont="1" applyFill="1" applyBorder="1" applyAlignment="1" applyProtection="1">
      <alignment vertical="center"/>
      <protection hidden="1"/>
    </xf>
    <xf numFmtId="0" fontId="14" fillId="4" borderId="0" xfId="0" applyFont="1" applyFill="1" applyBorder="1" applyAlignment="1" applyProtection="1">
      <alignment horizontal="center" vertical="center"/>
      <protection hidden="1"/>
    </xf>
    <xf numFmtId="0" fontId="14" fillId="4" borderId="0" xfId="0" quotePrefix="1" applyFont="1" applyFill="1" applyBorder="1" applyAlignment="1" applyProtection="1">
      <alignment horizontal="center" vertical="center"/>
      <protection hidden="1"/>
    </xf>
    <xf numFmtId="0" fontId="14" fillId="4" borderId="0" xfId="0" applyFont="1" applyFill="1" applyBorder="1" applyAlignment="1" applyProtection="1">
      <alignment horizontal="center" vertical="center" wrapText="1"/>
      <protection hidden="1"/>
    </xf>
    <xf numFmtId="0" fontId="1" fillId="4" borderId="0" xfId="0" applyNumberFormat="1" applyFont="1" applyFill="1" applyBorder="1" applyAlignment="1" applyProtection="1">
      <alignment vertical="center"/>
      <protection hidden="1"/>
    </xf>
    <xf numFmtId="0" fontId="14" fillId="4" borderId="0" xfId="0" applyFont="1" applyFill="1" applyBorder="1" applyAlignment="1" applyProtection="1">
      <alignment vertical="center" wrapText="1"/>
      <protection hidden="1"/>
    </xf>
    <xf numFmtId="164" fontId="14" fillId="4" borderId="0" xfId="0" applyNumberFormat="1" applyFont="1" applyFill="1" applyBorder="1" applyAlignment="1" applyProtection="1">
      <alignment vertical="center"/>
      <protection hidden="1"/>
    </xf>
    <xf numFmtId="9" fontId="14" fillId="4" borderId="0" xfId="0" applyNumberFormat="1" applyFont="1" applyFill="1" applyBorder="1" applyAlignment="1" applyProtection="1">
      <alignment vertical="center"/>
      <protection hidden="1"/>
    </xf>
    <xf numFmtId="37" fontId="14" fillId="4" borderId="0" xfId="5" applyNumberFormat="1" applyFont="1" applyFill="1" applyBorder="1" applyAlignment="1" applyProtection="1">
      <alignment horizontal="center" vertical="center"/>
      <protection hidden="1"/>
    </xf>
    <xf numFmtId="0" fontId="1" fillId="4" borderId="18" xfId="0" applyNumberFormat="1" applyFont="1" applyFill="1" applyBorder="1" applyAlignment="1" applyProtection="1">
      <alignment horizontal="right" vertical="center"/>
      <protection hidden="1"/>
    </xf>
    <xf numFmtId="0" fontId="1" fillId="4" borderId="18" xfId="0" applyNumberFormat="1" applyFont="1" applyFill="1" applyBorder="1" applyAlignment="1" applyProtection="1">
      <alignment vertical="center"/>
      <protection hidden="1"/>
    </xf>
    <xf numFmtId="0" fontId="14" fillId="4" borderId="0" xfId="0" applyFont="1" applyFill="1" applyBorder="1" applyAlignment="1" applyProtection="1">
      <alignment horizontal="left" vertical="center" wrapText="1"/>
      <protection hidden="1"/>
    </xf>
    <xf numFmtId="0" fontId="0" fillId="4" borderId="0" xfId="0" applyFill="1" applyBorder="1" applyAlignment="1" applyProtection="1">
      <alignment vertical="center"/>
      <protection hidden="1"/>
    </xf>
    <xf numFmtId="0" fontId="0" fillId="8" borderId="0" xfId="0" applyFill="1" applyBorder="1" applyAlignment="1" applyProtection="1">
      <alignment vertical="center"/>
      <protection hidden="1"/>
    </xf>
    <xf numFmtId="0" fontId="0" fillId="4" borderId="0" xfId="0" applyFill="1" applyBorder="1" applyAlignment="1" applyProtection="1">
      <alignment horizontal="left" vertical="center"/>
      <protection hidden="1"/>
    </xf>
    <xf numFmtId="0" fontId="20" fillId="4" borderId="0" xfId="0" applyFont="1" applyFill="1" applyBorder="1" applyAlignment="1" applyProtection="1">
      <alignment horizontal="right" vertical="center"/>
      <protection hidden="1"/>
    </xf>
    <xf numFmtId="0" fontId="0" fillId="4" borderId="0" xfId="0"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164" fontId="0" fillId="4" borderId="0" xfId="0" applyNumberFormat="1" applyFill="1" applyBorder="1" applyAlignment="1" applyProtection="1">
      <alignment horizontal="right" vertical="center"/>
      <protection hidden="1"/>
    </xf>
    <xf numFmtId="3" fontId="0" fillId="4" borderId="0" xfId="0" applyNumberFormat="1" applyFill="1" applyBorder="1" applyAlignment="1" applyProtection="1">
      <alignment horizontal="center" vertical="center"/>
      <protection hidden="1"/>
    </xf>
    <xf numFmtId="0" fontId="1" fillId="5" borderId="0" xfId="0" applyFont="1" applyFill="1" applyAlignment="1" applyProtection="1">
      <alignment horizontal="left" vertical="center"/>
      <protection hidden="1"/>
    </xf>
    <xf numFmtId="0" fontId="0" fillId="5" borderId="0" xfId="0" applyFill="1" applyAlignment="1" applyProtection="1">
      <alignment horizontal="left" vertical="center"/>
      <protection hidden="1"/>
    </xf>
    <xf numFmtId="0" fontId="1" fillId="4" borderId="18" xfId="0" applyFont="1" applyFill="1" applyBorder="1" applyAlignment="1" applyProtection="1">
      <alignment horizontal="left" vertical="center"/>
      <protection hidden="1"/>
    </xf>
    <xf numFmtId="0" fontId="1" fillId="4" borderId="0" xfId="0" applyFont="1" applyFill="1" applyBorder="1" applyAlignment="1" applyProtection="1">
      <alignment horizontal="left"/>
      <protection hidden="1"/>
    </xf>
    <xf numFmtId="0" fontId="0" fillId="8" borderId="0" xfId="0" applyFill="1" applyAlignment="1" applyProtection="1">
      <alignment horizontal="left"/>
      <protection hidden="1"/>
    </xf>
    <xf numFmtId="0" fontId="19" fillId="4" borderId="4" xfId="0" applyFont="1" applyFill="1" applyBorder="1" applyAlignment="1" applyProtection="1">
      <alignment horizontal="center"/>
      <protection locked="0"/>
    </xf>
    <xf numFmtId="168" fontId="1" fillId="4" borderId="18" xfId="5" applyNumberFormat="1" applyFont="1" applyFill="1" applyBorder="1" applyAlignment="1" applyProtection="1">
      <alignment horizontal="right" vertical="center"/>
      <protection locked="0"/>
    </xf>
    <xf numFmtId="168" fontId="1" fillId="4" borderId="18" xfId="5" applyNumberFormat="1" applyFont="1" applyFill="1" applyBorder="1" applyAlignment="1" applyProtection="1">
      <alignment horizontal="left"/>
      <protection locked="0"/>
    </xf>
    <xf numFmtId="0" fontId="2" fillId="4" borderId="0" xfId="0" applyFont="1" applyFill="1" applyAlignment="1" applyProtection="1">
      <alignment horizontal="left"/>
      <protection locked="0"/>
    </xf>
    <xf numFmtId="164" fontId="51" fillId="5" borderId="18" xfId="8" applyNumberFormat="1" applyFont="1" applyFill="1" applyBorder="1" applyAlignment="1" applyProtection="1">
      <alignment horizontal="right"/>
      <protection locked="0"/>
    </xf>
    <xf numFmtId="0" fontId="1" fillId="4" borderId="0" xfId="0" applyFont="1" applyFill="1" applyAlignment="1" applyProtection="1">
      <alignment horizontal="left"/>
      <protection hidden="1"/>
    </xf>
    <xf numFmtId="0" fontId="1" fillId="4" borderId="0" xfId="0" applyFont="1" applyFill="1" applyBorder="1" applyAlignment="1" applyProtection="1">
      <protection hidden="1"/>
    </xf>
    <xf numFmtId="0" fontId="0" fillId="4" borderId="0" xfId="0" applyFill="1" applyBorder="1" applyAlignment="1" applyProtection="1">
      <protection hidden="1"/>
    </xf>
    <xf numFmtId="0" fontId="0" fillId="8" borderId="0" xfId="0" applyFill="1" applyBorder="1" applyAlignment="1" applyProtection="1">
      <protection hidden="1"/>
    </xf>
    <xf numFmtId="0" fontId="2" fillId="7" borderId="18" xfId="0" applyNumberFormat="1" applyFont="1" applyFill="1" applyBorder="1" applyAlignment="1" applyProtection="1">
      <alignment vertical="center"/>
      <protection hidden="1"/>
    </xf>
    <xf numFmtId="43" fontId="2" fillId="7" borderId="18" xfId="5" applyFont="1" applyFill="1" applyBorder="1" applyAlignment="1" applyProtection="1">
      <alignment horizontal="right" vertical="center"/>
      <protection hidden="1"/>
    </xf>
    <xf numFmtId="168" fontId="2" fillId="7" borderId="18" xfId="5" applyNumberFormat="1" applyFont="1" applyFill="1" applyBorder="1" applyAlignment="1" applyProtection="1">
      <alignment horizontal="right" vertical="center"/>
      <protection hidden="1"/>
    </xf>
    <xf numFmtId="0" fontId="1" fillId="4" borderId="0" xfId="0" applyNumberFormat="1" applyFont="1" applyFill="1" applyBorder="1" applyAlignment="1" applyProtection="1">
      <alignment horizontal="right" vertical="center"/>
      <protection hidden="1"/>
    </xf>
    <xf numFmtId="0" fontId="2" fillId="7" borderId="18" xfId="0" applyFont="1" applyFill="1" applyBorder="1" applyAlignment="1" applyProtection="1">
      <alignment vertical="center"/>
      <protection hidden="1"/>
    </xf>
    <xf numFmtId="168" fontId="1" fillId="7" borderId="18" xfId="5" applyNumberFormat="1" applyFont="1" applyFill="1" applyBorder="1" applyAlignment="1" applyProtection="1">
      <alignment horizontal="right" vertical="center"/>
      <protection hidden="1"/>
    </xf>
    <xf numFmtId="9" fontId="1" fillId="7" borderId="18" xfId="18" applyFont="1" applyFill="1" applyBorder="1" applyAlignment="1" applyProtection="1">
      <alignment horizontal="right" vertical="center"/>
      <protection hidden="1"/>
    </xf>
    <xf numFmtId="0" fontId="0" fillId="0" borderId="0" xfId="0" applyFill="1" applyProtection="1">
      <alignment horizontal="left"/>
      <protection hidden="1"/>
    </xf>
    <xf numFmtId="0" fontId="1" fillId="2" borderId="20" xfId="16" applyFill="1" applyBorder="1" applyProtection="1">
      <alignment horizontal="center" vertical="center" wrapText="1"/>
      <protection hidden="1"/>
    </xf>
    <xf numFmtId="0" fontId="14" fillId="5" borderId="8" xfId="16" applyFont="1" applyFill="1" applyBorder="1" applyAlignment="1" applyProtection="1">
      <alignment horizontal="center" vertical="center" wrapText="1"/>
      <protection locked="0"/>
    </xf>
    <xf numFmtId="0" fontId="48" fillId="2" borderId="1" xfId="16" applyFont="1" applyFill="1" applyBorder="1" applyAlignment="1" applyProtection="1">
      <protection hidden="1"/>
    </xf>
    <xf numFmtId="0" fontId="11" fillId="0" borderId="0" xfId="0" applyFont="1" applyFill="1" applyProtection="1">
      <alignment horizontal="left"/>
      <protection hidden="1"/>
    </xf>
    <xf numFmtId="0" fontId="9" fillId="0" borderId="0" xfId="0" applyFont="1" applyFill="1" applyProtection="1">
      <alignment horizontal="left"/>
      <protection hidden="1"/>
    </xf>
    <xf numFmtId="0" fontId="2" fillId="0" borderId="0" xfId="0" applyFont="1" applyFill="1" applyProtection="1">
      <alignment horizontal="left"/>
      <protection hidden="1"/>
    </xf>
    <xf numFmtId="0" fontId="6" fillId="0" borderId="0" xfId="0" applyFont="1" applyFill="1" applyProtection="1">
      <alignment horizontal="left"/>
      <protection hidden="1"/>
    </xf>
    <xf numFmtId="0" fontId="12" fillId="5" borderId="6" xfId="16" applyFont="1" applyFill="1" applyBorder="1" applyProtection="1">
      <alignment horizontal="center" vertical="center" wrapText="1"/>
      <protection hidden="1"/>
    </xf>
    <xf numFmtId="0" fontId="12" fillId="5" borderId="15" xfId="16" applyFont="1" applyFill="1" applyBorder="1" applyProtection="1">
      <alignment horizontal="center" vertical="center" wrapText="1"/>
      <protection hidden="1"/>
    </xf>
    <xf numFmtId="0" fontId="12" fillId="5" borderId="7" xfId="16" applyFont="1" applyFill="1" applyBorder="1" applyProtection="1">
      <alignment horizontal="center" vertical="center" wrapText="1"/>
      <protection hidden="1"/>
    </xf>
    <xf numFmtId="0" fontId="14" fillId="5" borderId="8" xfId="16" quotePrefix="1" applyFont="1" applyFill="1" applyBorder="1" applyAlignment="1" applyProtection="1">
      <alignment horizontal="center" vertical="center" wrapText="1"/>
      <protection locked="0"/>
    </xf>
    <xf numFmtId="0" fontId="2" fillId="5" borderId="18" xfId="0" applyFont="1" applyFill="1" applyBorder="1" applyAlignment="1" applyProtection="1">
      <alignment horizontal="left"/>
      <protection locked="0"/>
    </xf>
    <xf numFmtId="0" fontId="0" fillId="5" borderId="18" xfId="0" applyFill="1" applyBorder="1" applyAlignment="1" applyProtection="1">
      <alignment horizontal="left"/>
      <protection locked="0"/>
    </xf>
    <xf numFmtId="0" fontId="14" fillId="5" borderId="12" xfId="0" applyFont="1" applyFill="1" applyBorder="1" applyAlignment="1" applyProtection="1">
      <protection locked="0"/>
    </xf>
    <xf numFmtId="0" fontId="14" fillId="5" borderId="13" xfId="0" applyFont="1" applyFill="1" applyBorder="1" applyAlignment="1" applyProtection="1">
      <alignment horizontal="center"/>
      <protection locked="0"/>
    </xf>
    <xf numFmtId="0" fontId="14" fillId="5" borderId="13" xfId="0" quotePrefix="1" applyFont="1" applyFill="1" applyBorder="1" applyAlignment="1" applyProtection="1">
      <alignment horizontal="center"/>
      <protection locked="0"/>
    </xf>
    <xf numFmtId="0" fontId="14" fillId="5" borderId="14" xfId="0" applyFont="1" applyFill="1" applyBorder="1" applyAlignment="1" applyProtection="1">
      <alignment horizontal="center"/>
      <protection locked="0"/>
    </xf>
    <xf numFmtId="0" fontId="14" fillId="5" borderId="4" xfId="0" applyFont="1" applyFill="1" applyBorder="1" applyAlignment="1" applyProtection="1">
      <alignment horizontal="center" wrapText="1"/>
      <protection locked="0"/>
    </xf>
    <xf numFmtId="0" fontId="14" fillId="5" borderId="5" xfId="0" applyFont="1" applyFill="1" applyBorder="1" applyAlignment="1" applyProtection="1">
      <alignment vertical="center" wrapText="1"/>
      <protection locked="0"/>
    </xf>
    <xf numFmtId="0" fontId="41" fillId="5" borderId="0" xfId="0" applyFont="1" applyFill="1" applyBorder="1" applyAlignment="1" applyProtection="1">
      <alignment horizontal="center"/>
      <protection locked="0"/>
    </xf>
    <xf numFmtId="164" fontId="14" fillId="5" borderId="0" xfId="0" applyNumberFormat="1" applyFont="1" applyFill="1" applyBorder="1" applyAlignment="1" applyProtection="1">
      <protection locked="0"/>
    </xf>
    <xf numFmtId="9" fontId="14" fillId="5" borderId="0" xfId="0" applyNumberFormat="1" applyFont="1" applyFill="1" applyBorder="1" applyAlignment="1" applyProtection="1">
      <protection locked="0"/>
    </xf>
    <xf numFmtId="164" fontId="14" fillId="5" borderId="8" xfId="0" applyNumberFormat="1" applyFont="1" applyFill="1" applyBorder="1" applyAlignment="1" applyProtection="1">
      <protection locked="0"/>
    </xf>
    <xf numFmtId="37" fontId="14" fillId="5" borderId="10" xfId="5" applyNumberFormat="1" applyFont="1" applyFill="1" applyBorder="1" applyAlignment="1" applyProtection="1">
      <alignment horizontal="center" vertical="center"/>
      <protection locked="0"/>
    </xf>
    <xf numFmtId="0" fontId="14" fillId="5" borderId="5" xfId="0" applyFont="1" applyFill="1" applyBorder="1" applyAlignment="1" applyProtection="1">
      <alignment horizontal="left" vertical="center" wrapText="1"/>
      <protection locked="0"/>
    </xf>
    <xf numFmtId="0" fontId="40" fillId="5" borderId="0" xfId="0" applyFont="1" applyFill="1" applyBorder="1" applyAlignment="1" applyProtection="1">
      <alignment horizontal="center"/>
      <protection locked="0"/>
    </xf>
    <xf numFmtId="0" fontId="14" fillId="5" borderId="6" xfId="0" applyFont="1" applyFill="1" applyBorder="1" applyAlignment="1" applyProtection="1">
      <alignment vertical="center" wrapText="1"/>
      <protection locked="0"/>
    </xf>
    <xf numFmtId="0" fontId="40" fillId="5" borderId="15" xfId="0" applyFont="1" applyFill="1" applyBorder="1" applyAlignment="1" applyProtection="1">
      <alignment horizontal="center"/>
      <protection locked="0"/>
    </xf>
    <xf numFmtId="164" fontId="14" fillId="5" borderId="15" xfId="0" applyNumberFormat="1" applyFont="1" applyFill="1" applyBorder="1" applyAlignment="1" applyProtection="1">
      <protection locked="0"/>
    </xf>
    <xf numFmtId="9" fontId="14" fillId="5" borderId="15" xfId="0" applyNumberFormat="1" applyFont="1" applyFill="1" applyBorder="1" applyAlignment="1" applyProtection="1">
      <protection locked="0"/>
    </xf>
    <xf numFmtId="164" fontId="14" fillId="5" borderId="7" xfId="0" applyNumberFormat="1" applyFont="1" applyFill="1" applyBorder="1" applyAlignment="1" applyProtection="1">
      <protection locked="0"/>
    </xf>
    <xf numFmtId="37" fontId="14" fillId="5" borderId="11" xfId="5" applyNumberFormat="1" applyFont="1" applyFill="1" applyBorder="1" applyAlignment="1" applyProtection="1">
      <alignment horizontal="center" vertical="center"/>
      <protection locked="0"/>
    </xf>
    <xf numFmtId="0" fontId="56" fillId="4" borderId="0" xfId="0" applyFont="1" applyFill="1" applyAlignment="1" applyProtection="1">
      <alignment horizontal="left"/>
      <protection hidden="1"/>
    </xf>
    <xf numFmtId="49" fontId="10" fillId="7" borderId="26" xfId="16" applyNumberFormat="1" applyFont="1" applyFill="1" applyBorder="1" applyAlignment="1" applyProtection="1">
      <alignment horizontal="left" vertical="center" wrapText="1"/>
      <protection hidden="1"/>
    </xf>
    <xf numFmtId="49" fontId="10" fillId="7" borderId="27" xfId="16" applyNumberFormat="1" applyFont="1" applyFill="1" applyBorder="1" applyAlignment="1" applyProtection="1">
      <alignment horizontal="left" vertical="center" wrapText="1"/>
      <protection hidden="1"/>
    </xf>
    <xf numFmtId="0" fontId="4" fillId="2" borderId="9" xfId="12" applyFont="1" applyFill="1" applyBorder="1" applyAlignment="1" applyProtection="1">
      <alignment horizontal="right" vertical="center" wrapText="1"/>
      <protection hidden="1"/>
    </xf>
    <xf numFmtId="0" fontId="1" fillId="4" borderId="18" xfId="0" applyFont="1" applyFill="1" applyBorder="1" applyAlignment="1" applyProtection="1">
      <alignment horizontal="center" vertical="center"/>
      <protection hidden="1"/>
    </xf>
    <xf numFmtId="167" fontId="12" fillId="0" borderId="4" xfId="16" applyNumberFormat="1" applyFont="1" applyFill="1" applyBorder="1" applyAlignment="1" applyProtection="1">
      <alignment horizontal="center" vertical="center" wrapText="1"/>
      <protection locked="0"/>
    </xf>
    <xf numFmtId="169" fontId="12" fillId="0" borderId="18" xfId="16" applyNumberFormat="1" applyFont="1" applyFill="1" applyBorder="1" applyAlignment="1" applyProtection="1">
      <alignment horizontal="center" vertical="center" wrapText="1"/>
      <protection locked="0"/>
    </xf>
    <xf numFmtId="169" fontId="12" fillId="0" borderId="4" xfId="16" applyNumberFormat="1" applyFont="1" applyFill="1" applyBorder="1" applyAlignment="1" applyProtection="1">
      <alignment horizontal="center" vertical="center" wrapText="1"/>
      <protection locked="0"/>
    </xf>
    <xf numFmtId="2" fontId="1" fillId="4" borderId="18" xfId="0" applyNumberFormat="1" applyFont="1" applyFill="1" applyBorder="1" applyAlignment="1" applyProtection="1">
      <alignment horizontal="left" vertical="center"/>
      <protection locked="0"/>
    </xf>
    <xf numFmtId="1" fontId="1" fillId="4" borderId="18" xfId="0" applyNumberFormat="1" applyFont="1" applyFill="1" applyBorder="1" applyAlignment="1" applyProtection="1">
      <alignment horizontal="left" vertical="center"/>
      <protection locked="0"/>
    </xf>
    <xf numFmtId="170" fontId="1" fillId="4" borderId="18" xfId="0" applyNumberFormat="1" applyFont="1" applyFill="1" applyBorder="1" applyAlignment="1" applyProtection="1">
      <alignment horizontal="left" vertical="center"/>
      <protection locked="0"/>
    </xf>
    <xf numFmtId="3" fontId="1" fillId="4" borderId="18" xfId="0" applyNumberFormat="1" applyFont="1" applyFill="1" applyBorder="1" applyAlignment="1" applyProtection="1">
      <alignment horizontal="left" vertical="center"/>
      <protection locked="0"/>
    </xf>
    <xf numFmtId="0" fontId="1" fillId="4" borderId="4" xfId="0" applyFont="1" applyFill="1" applyBorder="1" applyProtection="1">
      <alignment horizontal="left"/>
      <protection hidden="1"/>
    </xf>
    <xf numFmtId="0" fontId="0" fillId="4" borderId="11" xfId="0" applyFill="1" applyBorder="1" applyAlignment="1" applyProtection="1">
      <protection hidden="1"/>
    </xf>
    <xf numFmtId="0" fontId="2" fillId="4" borderId="0" xfId="0" applyFont="1" applyFill="1" applyBorder="1" applyAlignment="1" applyProtection="1">
      <alignment horizontal="right"/>
      <protection hidden="1"/>
    </xf>
    <xf numFmtId="0" fontId="0" fillId="4" borderId="12" xfId="0" applyFill="1" applyBorder="1" applyProtection="1">
      <alignment horizontal="left"/>
      <protection hidden="1"/>
    </xf>
    <xf numFmtId="0" fontId="0" fillId="4" borderId="13" xfId="0" applyFill="1" applyBorder="1" applyAlignment="1" applyProtection="1">
      <alignment horizontal="left"/>
      <protection hidden="1"/>
    </xf>
    <xf numFmtId="0" fontId="0" fillId="4" borderId="13" xfId="0" applyFill="1" applyBorder="1" applyProtection="1">
      <alignment horizontal="left"/>
      <protection hidden="1"/>
    </xf>
    <xf numFmtId="0" fontId="0" fillId="4" borderId="14" xfId="0" applyFill="1" applyBorder="1" applyProtection="1">
      <alignment horizontal="left"/>
      <protection hidden="1"/>
    </xf>
    <xf numFmtId="0" fontId="1" fillId="4" borderId="5"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0" fontId="0" fillId="4" borderId="0" xfId="0" applyFill="1" applyBorder="1" applyProtection="1">
      <alignment horizontal="left"/>
      <protection hidden="1"/>
    </xf>
    <xf numFmtId="0" fontId="0" fillId="4" borderId="8" xfId="0" applyFill="1" applyBorder="1" applyProtection="1">
      <alignment horizontal="left"/>
      <protection hidden="1"/>
    </xf>
    <xf numFmtId="0" fontId="1" fillId="4" borderId="6" xfId="0" applyFont="1" applyFill="1" applyBorder="1" applyAlignment="1" applyProtection="1">
      <alignment horizontal="left"/>
      <protection hidden="1"/>
    </xf>
    <xf numFmtId="0" fontId="1" fillId="4" borderId="15" xfId="0" applyFont="1" applyFill="1" applyBorder="1" applyAlignment="1" applyProtection="1">
      <alignment horizontal="left"/>
      <protection hidden="1"/>
    </xf>
    <xf numFmtId="0" fontId="0" fillId="4" borderId="15" xfId="0" applyFill="1" applyBorder="1" applyAlignment="1" applyProtection="1">
      <alignment horizontal="left"/>
      <protection hidden="1"/>
    </xf>
    <xf numFmtId="0" fontId="0" fillId="4" borderId="15" xfId="0" applyFill="1" applyBorder="1" applyProtection="1">
      <alignment horizontal="left"/>
      <protection hidden="1"/>
    </xf>
    <xf numFmtId="0" fontId="0" fillId="4" borderId="7" xfId="0" applyFill="1" applyBorder="1" applyProtection="1">
      <alignment horizontal="left"/>
      <protection hidden="1"/>
    </xf>
    <xf numFmtId="0" fontId="0" fillId="4" borderId="12" xfId="0" applyFill="1" applyBorder="1" applyAlignment="1" applyProtection="1">
      <alignment horizontal="left"/>
      <protection hidden="1"/>
    </xf>
    <xf numFmtId="0" fontId="2" fillId="4" borderId="13" xfId="0" applyFont="1" applyFill="1" applyBorder="1" applyProtection="1">
      <alignment horizontal="left"/>
      <protection hidden="1"/>
    </xf>
    <xf numFmtId="164" fontId="11" fillId="2" borderId="0" xfId="16" applyNumberFormat="1" applyFont="1" applyFill="1" applyBorder="1" applyAlignment="1" applyProtection="1">
      <protection hidden="1"/>
    </xf>
    <xf numFmtId="0" fontId="1" fillId="4" borderId="3" xfId="0" applyFont="1" applyFill="1" applyBorder="1" applyAlignment="1" applyProtection="1">
      <alignment vertical="center"/>
      <protection hidden="1"/>
    </xf>
    <xf numFmtId="0" fontId="1" fillId="4" borderId="3" xfId="0" applyNumberFormat="1" applyFont="1" applyFill="1" applyBorder="1" applyAlignment="1" applyProtection="1">
      <alignment vertical="center"/>
      <protection hidden="1"/>
    </xf>
    <xf numFmtId="0" fontId="1" fillId="4" borderId="0" xfId="0" applyFont="1" applyFill="1" applyBorder="1" applyProtection="1">
      <alignment horizontal="left"/>
      <protection hidden="1"/>
    </xf>
    <xf numFmtId="0" fontId="1" fillId="4" borderId="3" xfId="0" applyFont="1" applyFill="1" applyBorder="1" applyProtection="1">
      <alignment horizontal="left"/>
      <protection hidden="1"/>
    </xf>
    <xf numFmtId="0" fontId="1" fillId="4" borderId="22" xfId="0" applyFont="1" applyFill="1" applyBorder="1" applyAlignment="1" applyProtection="1">
      <alignment horizontal="left"/>
      <protection hidden="1"/>
    </xf>
    <xf numFmtId="0" fontId="1" fillId="4" borderId="3" xfId="0" applyFont="1" applyFill="1" applyBorder="1" applyAlignment="1" applyProtection="1">
      <alignment horizontal="left"/>
      <protection hidden="1"/>
    </xf>
    <xf numFmtId="0" fontId="1" fillId="4" borderId="22" xfId="0" applyFont="1" applyFill="1" applyBorder="1" applyAlignment="1" applyProtection="1">
      <alignment horizontal="left" vertical="center"/>
      <protection hidden="1"/>
    </xf>
    <xf numFmtId="0" fontId="0" fillId="4" borderId="3" xfId="0" applyFill="1" applyBorder="1" applyProtection="1">
      <alignment horizontal="left"/>
      <protection hidden="1"/>
    </xf>
    <xf numFmtId="0" fontId="1" fillId="4" borderId="22" xfId="0" applyFont="1" applyFill="1" applyBorder="1" applyProtection="1">
      <alignment horizontal="left"/>
      <protection hidden="1"/>
    </xf>
    <xf numFmtId="0" fontId="44" fillId="9" borderId="20" xfId="0" applyFont="1" applyFill="1" applyBorder="1" applyAlignment="1" applyProtection="1">
      <alignment vertical="center"/>
      <protection hidden="1"/>
    </xf>
    <xf numFmtId="0" fontId="1" fillId="9" borderId="22" xfId="0" applyFont="1" applyFill="1" applyBorder="1" applyAlignment="1" applyProtection="1">
      <alignment horizontal="left"/>
      <protection hidden="1"/>
    </xf>
    <xf numFmtId="49" fontId="2" fillId="4" borderId="22" xfId="0" applyNumberFormat="1" applyFont="1" applyFill="1" applyBorder="1" applyAlignment="1" applyProtection="1">
      <alignment vertical="center"/>
      <protection hidden="1"/>
    </xf>
    <xf numFmtId="14" fontId="1" fillId="4" borderId="3" xfId="0" applyNumberFormat="1" applyFont="1" applyFill="1" applyBorder="1" applyAlignment="1" applyProtection="1">
      <alignment vertical="center"/>
      <protection hidden="1"/>
    </xf>
    <xf numFmtId="0" fontId="2" fillId="4" borderId="22" xfId="0" applyFont="1" applyFill="1" applyBorder="1" applyAlignment="1" applyProtection="1">
      <alignment vertical="center"/>
      <protection hidden="1"/>
    </xf>
    <xf numFmtId="0" fontId="2" fillId="4" borderId="22" xfId="0" applyFont="1" applyFill="1" applyBorder="1" applyAlignment="1" applyProtection="1">
      <alignment horizontal="center" vertical="center"/>
      <protection hidden="1"/>
    </xf>
    <xf numFmtId="0" fontId="1" fillId="4" borderId="22" xfId="0" applyFont="1" applyFill="1" applyBorder="1" applyAlignment="1" applyProtection="1">
      <alignment horizontal="center" vertical="center"/>
      <protection hidden="1"/>
    </xf>
    <xf numFmtId="0" fontId="2" fillId="4" borderId="22" xfId="0" applyFont="1" applyFill="1" applyBorder="1" applyAlignment="1" applyProtection="1">
      <alignment horizontal="left"/>
      <protection hidden="1"/>
    </xf>
    <xf numFmtId="0" fontId="6" fillId="4" borderId="22" xfId="0" applyFont="1" applyFill="1" applyBorder="1" applyAlignment="1" applyProtection="1">
      <alignment vertical="center"/>
      <protection hidden="1"/>
    </xf>
    <xf numFmtId="0" fontId="14" fillId="4" borderId="22" xfId="0" applyFont="1" applyFill="1" applyBorder="1" applyAlignment="1" applyProtection="1">
      <protection hidden="1"/>
    </xf>
    <xf numFmtId="0" fontId="1" fillId="4" borderId="3" xfId="0" applyFont="1" applyFill="1" applyBorder="1" applyAlignment="1" applyProtection="1">
      <protection hidden="1"/>
    </xf>
    <xf numFmtId="0" fontId="2" fillId="4" borderId="22" xfId="0" applyFont="1" applyFill="1" applyBorder="1" applyAlignment="1" applyProtection="1">
      <protection hidden="1"/>
    </xf>
    <xf numFmtId="0" fontId="1" fillId="4" borderId="35" xfId="0" applyFont="1" applyFill="1" applyBorder="1" applyProtection="1">
      <alignment horizontal="left"/>
      <protection hidden="1"/>
    </xf>
    <xf numFmtId="0" fontId="1" fillId="4" borderId="25" xfId="0" applyFont="1" applyFill="1" applyBorder="1" applyProtection="1">
      <alignment horizontal="left"/>
      <protection hidden="1"/>
    </xf>
    <xf numFmtId="0" fontId="44" fillId="9" borderId="2" xfId="0" applyFont="1" applyFill="1" applyBorder="1" applyAlignment="1" applyProtection="1">
      <alignment vertical="center"/>
      <protection hidden="1"/>
    </xf>
    <xf numFmtId="0" fontId="1" fillId="9" borderId="3" xfId="0" applyFont="1" applyFill="1" applyBorder="1" applyAlignment="1" applyProtection="1">
      <alignment vertical="center"/>
      <protection hidden="1"/>
    </xf>
    <xf numFmtId="0" fontId="1" fillId="9" borderId="22" xfId="0" applyFont="1" applyFill="1" applyBorder="1" applyProtection="1">
      <alignment horizontal="left"/>
      <protection hidden="1"/>
    </xf>
    <xf numFmtId="49" fontId="1" fillId="4" borderId="3" xfId="0" applyNumberFormat="1" applyFont="1" applyFill="1" applyBorder="1" applyAlignment="1" applyProtection="1">
      <alignment vertical="center"/>
      <protection hidden="1"/>
    </xf>
    <xf numFmtId="0" fontId="1" fillId="4" borderId="3" xfId="0" applyFont="1" applyFill="1" applyBorder="1" applyAlignment="1" applyProtection="1">
      <alignment horizontal="left" vertical="center"/>
      <protection hidden="1"/>
    </xf>
    <xf numFmtId="0" fontId="2" fillId="4" borderId="22" xfId="0" applyFont="1" applyFill="1" applyBorder="1" applyAlignment="1" applyProtection="1">
      <alignment horizontal="left" vertical="center"/>
      <protection hidden="1"/>
    </xf>
    <xf numFmtId="0" fontId="14" fillId="4" borderId="22" xfId="0" applyFont="1" applyFill="1" applyBorder="1" applyAlignment="1" applyProtection="1">
      <alignment vertical="center"/>
      <protection hidden="1"/>
    </xf>
    <xf numFmtId="0" fontId="52" fillId="4" borderId="0" xfId="0" applyFont="1" applyFill="1" applyBorder="1" applyAlignment="1" applyProtection="1">
      <alignment horizontal="center" vertical="center"/>
      <protection hidden="1"/>
    </xf>
    <xf numFmtId="0" fontId="1" fillId="4" borderId="18" xfId="0" applyNumberFormat="1" applyFont="1" applyFill="1" applyBorder="1" applyAlignment="1" applyProtection="1">
      <alignment horizontal="left" vertical="center"/>
      <protection locked="0"/>
    </xf>
    <xf numFmtId="0" fontId="0" fillId="0" borderId="20" xfId="0" applyFill="1" applyBorder="1">
      <alignment horizontal="left"/>
    </xf>
    <xf numFmtId="0" fontId="0" fillId="0" borderId="1" xfId="0" applyFill="1" applyBorder="1">
      <alignment horizontal="left"/>
    </xf>
    <xf numFmtId="0" fontId="11" fillId="0" borderId="2" xfId="0" applyFont="1" applyFill="1" applyBorder="1">
      <alignment horizontal="left"/>
    </xf>
    <xf numFmtId="0" fontId="0" fillId="0" borderId="22" xfId="0" applyFill="1" applyBorder="1">
      <alignment horizontal="left"/>
    </xf>
    <xf numFmtId="0" fontId="0" fillId="0" borderId="0" xfId="0" applyFill="1" applyBorder="1">
      <alignment horizontal="left"/>
    </xf>
    <xf numFmtId="0" fontId="11" fillId="0" borderId="3" xfId="0" applyFont="1" applyFill="1" applyBorder="1">
      <alignment horizontal="left"/>
    </xf>
    <xf numFmtId="0" fontId="9" fillId="0" borderId="0" xfId="0" applyFont="1" applyFill="1" applyBorder="1">
      <alignment horizontal="left"/>
    </xf>
    <xf numFmtId="0" fontId="2" fillId="0" borderId="22" xfId="0" applyFont="1" applyFill="1" applyBorder="1" applyAlignment="1" applyProtection="1"/>
    <xf numFmtId="0" fontId="2" fillId="0" borderId="0" xfId="0" applyFont="1" applyFill="1" applyBorder="1" applyAlignment="1" applyProtection="1"/>
    <xf numFmtId="0" fontId="2" fillId="0" borderId="0" xfId="0" applyFont="1" applyFill="1" applyBorder="1">
      <alignment horizontal="left"/>
    </xf>
    <xf numFmtId="0" fontId="6" fillId="0" borderId="0" xfId="0" applyFont="1" applyFill="1" applyBorder="1">
      <alignment horizontal="left"/>
    </xf>
    <xf numFmtId="0" fontId="0" fillId="0" borderId="35" xfId="0" applyFill="1" applyBorder="1">
      <alignment horizontal="left"/>
    </xf>
    <xf numFmtId="0" fontId="0" fillId="4" borderId="20" xfId="0" applyFill="1" applyBorder="1" applyProtection="1">
      <alignment horizontal="left"/>
      <protection hidden="1"/>
    </xf>
    <xf numFmtId="0" fontId="0" fillId="4" borderId="1" xfId="0" applyFill="1" applyBorder="1" applyProtection="1">
      <alignment horizontal="left"/>
      <protection hidden="1"/>
    </xf>
    <xf numFmtId="0" fontId="0" fillId="4" borderId="2" xfId="0" applyFill="1" applyBorder="1" applyProtection="1">
      <alignment horizontal="left"/>
      <protection hidden="1"/>
    </xf>
    <xf numFmtId="0" fontId="0" fillId="4" borderId="22" xfId="0" applyFill="1" applyBorder="1" applyProtection="1">
      <alignment horizontal="left"/>
      <protection hidden="1"/>
    </xf>
    <xf numFmtId="0" fontId="0" fillId="0" borderId="3" xfId="0" applyFill="1" applyBorder="1" applyProtection="1">
      <alignment horizontal="left"/>
      <protection hidden="1"/>
    </xf>
    <xf numFmtId="0" fontId="9" fillId="2" borderId="0" xfId="0" applyFont="1" applyFill="1" applyBorder="1" applyProtection="1">
      <alignment horizontal="left"/>
      <protection hidden="1"/>
    </xf>
    <xf numFmtId="0" fontId="1" fillId="0" borderId="20" xfId="14" applyFill="1" applyBorder="1" applyProtection="1">
      <alignment horizontal="center" vertical="center" wrapText="1"/>
      <protection hidden="1"/>
    </xf>
    <xf numFmtId="0" fontId="1" fillId="2" borderId="1" xfId="14" applyFill="1" applyBorder="1" applyProtection="1">
      <alignment horizontal="center" vertical="center" wrapText="1"/>
      <protection hidden="1"/>
    </xf>
    <xf numFmtId="0" fontId="37" fillId="0" borderId="1" xfId="0" applyFont="1" applyBorder="1" applyAlignment="1" applyProtection="1">
      <alignment horizontal="center" readingOrder="1"/>
      <protection hidden="1"/>
    </xf>
    <xf numFmtId="0" fontId="1" fillId="4" borderId="1" xfId="14" applyFill="1" applyBorder="1" applyProtection="1">
      <alignment horizontal="center" vertical="center" wrapText="1"/>
      <protection hidden="1"/>
    </xf>
    <xf numFmtId="0" fontId="1" fillId="4" borderId="2" xfId="14" applyFill="1" applyBorder="1" applyProtection="1">
      <alignment horizontal="center" vertical="center" wrapText="1"/>
      <protection hidden="1"/>
    </xf>
    <xf numFmtId="0" fontId="1" fillId="2" borderId="22" xfId="14" applyFill="1" applyBorder="1" applyProtection="1">
      <alignment horizontal="center" vertical="center" wrapText="1"/>
      <protection hidden="1"/>
    </xf>
    <xf numFmtId="0" fontId="1" fillId="4" borderId="0" xfId="14" applyFill="1" applyBorder="1" applyProtection="1">
      <alignment horizontal="center" vertical="center" wrapText="1"/>
      <protection hidden="1"/>
    </xf>
    <xf numFmtId="0" fontId="1" fillId="4" borderId="3" xfId="14" applyFill="1" applyBorder="1" applyProtection="1">
      <alignment horizontal="center" vertical="center" wrapText="1"/>
      <protection hidden="1"/>
    </xf>
    <xf numFmtId="0" fontId="25" fillId="2" borderId="0" xfId="14" applyFont="1" applyFill="1" applyBorder="1" applyAlignment="1" applyProtection="1">
      <alignment horizontal="left" vertical="center"/>
      <protection hidden="1"/>
    </xf>
    <xf numFmtId="0" fontId="1" fillId="2" borderId="0" xfId="14" applyFill="1" applyBorder="1" applyAlignment="1" applyProtection="1">
      <alignment vertical="center"/>
      <protection hidden="1"/>
    </xf>
    <xf numFmtId="0" fontId="1" fillId="4" borderId="0" xfId="14" applyFill="1" applyBorder="1" applyAlignment="1" applyProtection="1">
      <alignment vertical="center"/>
      <protection hidden="1"/>
    </xf>
    <xf numFmtId="0" fontId="35" fillId="2" borderId="22" xfId="17" applyFill="1" applyBorder="1" applyAlignment="1" applyProtection="1">
      <alignment horizontal="center" wrapText="1"/>
      <protection hidden="1"/>
    </xf>
    <xf numFmtId="0" fontId="35" fillId="4" borderId="0" xfId="17" applyFill="1" applyBorder="1" applyAlignment="1" applyProtection="1">
      <protection hidden="1"/>
    </xf>
    <xf numFmtId="0" fontId="35" fillId="4" borderId="0" xfId="17" applyFill="1" applyBorder="1" applyAlignment="1" applyProtection="1">
      <alignment horizontal="center" wrapText="1"/>
      <protection hidden="1"/>
    </xf>
    <xf numFmtId="0" fontId="35" fillId="4" borderId="3" xfId="17" applyFill="1" applyBorder="1" applyAlignment="1" applyProtection="1">
      <alignment horizontal="center" wrapText="1"/>
      <protection hidden="1"/>
    </xf>
    <xf numFmtId="0" fontId="35" fillId="2" borderId="22" xfId="17" applyFill="1" applyBorder="1" applyProtection="1">
      <alignment horizontal="center" vertical="center" wrapText="1"/>
      <protection hidden="1"/>
    </xf>
    <xf numFmtId="0" fontId="35" fillId="4" borderId="0" xfId="17" applyFill="1" applyBorder="1" applyAlignment="1" applyProtection="1">
      <alignment vertical="center"/>
      <protection hidden="1"/>
    </xf>
    <xf numFmtId="0" fontId="35" fillId="4" borderId="0" xfId="17" applyFill="1" applyBorder="1" applyProtection="1">
      <alignment horizontal="center" vertical="center" wrapText="1"/>
      <protection hidden="1"/>
    </xf>
    <xf numFmtId="0" fontId="35" fillId="4" borderId="3" xfId="17" applyFill="1" applyBorder="1" applyProtection="1">
      <alignment horizontal="center" vertical="center" wrapText="1"/>
      <protection hidden="1"/>
    </xf>
    <xf numFmtId="0" fontId="12" fillId="2" borderId="0" xfId="17" applyFont="1" applyFill="1" applyBorder="1" applyAlignment="1" applyProtection="1">
      <alignment horizontal="left" vertical="center" wrapText="1" indent="1"/>
      <protection hidden="1"/>
    </xf>
    <xf numFmtId="0" fontId="12" fillId="2" borderId="0" xfId="17" applyFont="1" applyFill="1" applyBorder="1" applyAlignment="1" applyProtection="1">
      <alignment horizontal="left" vertical="center" indent="1"/>
      <protection hidden="1"/>
    </xf>
    <xf numFmtId="0" fontId="20" fillId="2" borderId="0" xfId="0" applyFont="1" applyFill="1" applyBorder="1" applyAlignment="1" applyProtection="1">
      <alignment vertical="center"/>
      <protection hidden="1"/>
    </xf>
    <xf numFmtId="0" fontId="13" fillId="2" borderId="0" xfId="17" applyFont="1" applyFill="1" applyBorder="1" applyAlignment="1" applyProtection="1">
      <alignment horizontal="center" vertical="center"/>
      <protection hidden="1"/>
    </xf>
    <xf numFmtId="0" fontId="35" fillId="0" borderId="0" xfId="17" applyFill="1" applyBorder="1" applyProtection="1">
      <alignment horizontal="center" vertical="center" wrapText="1"/>
      <protection hidden="1"/>
    </xf>
    <xf numFmtId="0" fontId="13" fillId="2" borderId="0" xfId="17" applyFont="1" applyFill="1" applyBorder="1" applyAlignment="1" applyProtection="1">
      <alignment vertical="center"/>
      <protection hidden="1"/>
    </xf>
    <xf numFmtId="0" fontId="26" fillId="2" borderId="0" xfId="14" applyFont="1" applyFill="1" applyBorder="1" applyAlignment="1" applyProtection="1">
      <alignment horizontal="left" vertical="center"/>
      <protection hidden="1"/>
    </xf>
    <xf numFmtId="0" fontId="11" fillId="2" borderId="0" xfId="0" applyFont="1" applyFill="1" applyBorder="1" applyAlignment="1" applyProtection="1">
      <alignment vertical="top" wrapText="1"/>
      <protection hidden="1"/>
    </xf>
    <xf numFmtId="0" fontId="27" fillId="4" borderId="0" xfId="14" applyFont="1" applyFill="1" applyBorder="1" applyAlignment="1" applyProtection="1">
      <alignment horizontal="left" vertical="center"/>
      <protection hidden="1"/>
    </xf>
    <xf numFmtId="0" fontId="20" fillId="2" borderId="22" xfId="14" applyFont="1" applyFill="1" applyBorder="1" applyAlignment="1" applyProtection="1">
      <alignment horizontal="left" wrapText="1"/>
      <protection hidden="1"/>
    </xf>
    <xf numFmtId="0" fontId="0" fillId="0" borderId="22" xfId="0" applyBorder="1" applyAlignment="1" applyProtection="1">
      <alignment horizontal="left"/>
      <protection hidden="1"/>
    </xf>
    <xf numFmtId="0" fontId="6" fillId="2" borderId="0" xfId="14" applyFont="1" applyFill="1" applyBorder="1" applyAlignment="1" applyProtection="1">
      <alignment horizontal="left" vertical="center"/>
      <protection hidden="1"/>
    </xf>
    <xf numFmtId="0" fontId="27" fillId="2" borderId="0" xfId="14" applyFont="1" applyFill="1" applyBorder="1" applyAlignment="1" applyProtection="1">
      <alignment horizontal="left" vertical="center"/>
      <protection hidden="1"/>
    </xf>
    <xf numFmtId="0" fontId="1" fillId="2" borderId="0" xfId="14" applyFill="1" applyBorder="1" applyAlignment="1" applyProtection="1">
      <alignment horizontal="right" vertical="center" wrapText="1"/>
      <protection hidden="1"/>
    </xf>
    <xf numFmtId="0" fontId="12" fillId="2" borderId="0" xfId="14" applyFont="1" applyFill="1" applyBorder="1" applyAlignment="1" applyProtection="1">
      <alignment horizontal="left" vertical="center"/>
      <protection hidden="1"/>
    </xf>
    <xf numFmtId="0" fontId="1" fillId="0" borderId="0" xfId="14" applyFill="1" applyBorder="1" applyProtection="1">
      <alignment horizontal="center" vertical="center" wrapText="1"/>
      <protection hidden="1"/>
    </xf>
    <xf numFmtId="0" fontId="14" fillId="2" borderId="0" xfId="17" applyFont="1" applyFill="1" applyBorder="1" applyAlignment="1" applyProtection="1">
      <alignment vertical="center"/>
      <protection hidden="1"/>
    </xf>
    <xf numFmtId="0" fontId="14" fillId="2" borderId="3" xfId="17" applyFont="1" applyFill="1" applyBorder="1" applyAlignment="1" applyProtection="1">
      <alignment vertical="center"/>
      <protection hidden="1"/>
    </xf>
    <xf numFmtId="0" fontId="27" fillId="2" borderId="0" xfId="14" applyFont="1" applyFill="1" applyBorder="1" applyAlignment="1" applyProtection="1">
      <alignment horizontal="left" vertical="center" wrapText="1"/>
      <protection hidden="1"/>
    </xf>
    <xf numFmtId="0" fontId="1" fillId="2" borderId="35" xfId="14" applyFill="1" applyBorder="1" applyProtection="1">
      <alignment horizontal="center" vertical="center" wrapText="1"/>
      <protection hidden="1"/>
    </xf>
    <xf numFmtId="0" fontId="1" fillId="0" borderId="45" xfId="14" applyFill="1" applyBorder="1" applyProtection="1">
      <alignment horizontal="center" vertical="center" wrapText="1"/>
      <protection hidden="1"/>
    </xf>
    <xf numFmtId="0" fontId="14" fillId="2" borderId="45" xfId="17" applyFont="1" applyFill="1" applyBorder="1" applyAlignment="1" applyProtection="1">
      <alignment vertical="center"/>
      <protection hidden="1"/>
    </xf>
    <xf numFmtId="0" fontId="14" fillId="2" borderId="25" xfId="17" applyFont="1" applyFill="1" applyBorder="1" applyAlignment="1" applyProtection="1">
      <alignment vertical="center"/>
      <protection hidden="1"/>
    </xf>
    <xf numFmtId="0" fontId="1" fillId="2" borderId="2" xfId="16" applyFill="1" applyBorder="1" applyAlignment="1" applyProtection="1">
      <alignment horizontal="center" vertical="center"/>
      <protection hidden="1"/>
    </xf>
    <xf numFmtId="0" fontId="1" fillId="2" borderId="22" xfId="16" applyFill="1" applyBorder="1" applyProtection="1">
      <alignment horizontal="center" vertical="center" wrapText="1"/>
      <protection hidden="1"/>
    </xf>
    <xf numFmtId="49" fontId="4" fillId="2" borderId="3" xfId="12" applyNumberFormat="1" applyFont="1" applyFill="1" applyBorder="1" applyAlignment="1" applyProtection="1">
      <alignment vertical="center"/>
      <protection locked="0"/>
    </xf>
    <xf numFmtId="0" fontId="16" fillId="2" borderId="3" xfId="12" applyFont="1" applyFill="1" applyBorder="1" applyAlignment="1" applyProtection="1">
      <alignment vertical="center"/>
      <protection hidden="1"/>
    </xf>
    <xf numFmtId="0" fontId="28" fillId="4" borderId="3" xfId="16" applyFont="1" applyFill="1" applyBorder="1" applyAlignment="1" applyProtection="1">
      <alignment vertical="center"/>
      <protection hidden="1"/>
    </xf>
    <xf numFmtId="0" fontId="17" fillId="2" borderId="22" xfId="16" applyFont="1" applyFill="1" applyBorder="1" applyAlignment="1" applyProtection="1">
      <alignment horizontal="left" vertical="center"/>
      <protection hidden="1"/>
    </xf>
    <xf numFmtId="0" fontId="12" fillId="2" borderId="3" xfId="16" applyFont="1" applyFill="1" applyBorder="1" applyAlignment="1" applyProtection="1">
      <alignment horizontal="center" vertical="center"/>
      <protection hidden="1"/>
    </xf>
    <xf numFmtId="0" fontId="5" fillId="2" borderId="22" xfId="16" applyFont="1" applyFill="1" applyBorder="1" applyAlignment="1" applyProtection="1">
      <alignment horizontal="left" vertical="center"/>
      <protection hidden="1"/>
    </xf>
    <xf numFmtId="167" fontId="12" fillId="2" borderId="3" xfId="16" applyNumberFormat="1" applyFont="1" applyFill="1" applyBorder="1" applyAlignment="1" applyProtection="1">
      <alignment vertical="center"/>
      <protection hidden="1"/>
    </xf>
    <xf numFmtId="0" fontId="18" fillId="2" borderId="22" xfId="16" applyFont="1" applyFill="1" applyBorder="1" applyAlignment="1" applyProtection="1">
      <alignment horizontal="center"/>
      <protection hidden="1"/>
    </xf>
    <xf numFmtId="0" fontId="12" fillId="2" borderId="22" xfId="16" applyFont="1" applyFill="1" applyBorder="1" applyAlignment="1" applyProtection="1">
      <alignment horizontal="center" vertical="center" wrapText="1"/>
      <protection hidden="1"/>
    </xf>
    <xf numFmtId="0" fontId="10" fillId="2" borderId="3" xfId="16" applyFont="1" applyFill="1" applyBorder="1" applyAlignment="1" applyProtection="1">
      <alignment horizontal="center" vertical="center"/>
      <protection hidden="1"/>
    </xf>
    <xf numFmtId="0" fontId="12" fillId="0" borderId="3" xfId="16" applyNumberFormat="1" applyFont="1" applyFill="1" applyBorder="1" applyAlignment="1" applyProtection="1">
      <alignment vertical="center"/>
      <protection hidden="1"/>
    </xf>
    <xf numFmtId="0" fontId="12" fillId="0" borderId="3" xfId="16" applyNumberFormat="1" applyFont="1" applyFill="1" applyBorder="1" applyAlignment="1" applyProtection="1">
      <alignment horizontal="center" vertical="center"/>
      <protection hidden="1"/>
    </xf>
    <xf numFmtId="0" fontId="12" fillId="0" borderId="3" xfId="16" applyFont="1" applyFill="1" applyBorder="1" applyAlignment="1" applyProtection="1">
      <alignment vertical="center"/>
      <protection hidden="1"/>
    </xf>
    <xf numFmtId="0" fontId="12" fillId="0" borderId="3" xfId="16" applyFont="1" applyFill="1" applyBorder="1" applyAlignment="1" applyProtection="1">
      <alignment horizontal="center" vertical="center"/>
      <protection hidden="1"/>
    </xf>
    <xf numFmtId="0" fontId="10" fillId="0" borderId="3" xfId="16" applyFont="1" applyFill="1" applyBorder="1" applyAlignment="1" applyProtection="1">
      <alignment vertical="center"/>
      <protection hidden="1"/>
    </xf>
    <xf numFmtId="3" fontId="12" fillId="0" borderId="3" xfId="16" applyNumberFormat="1" applyFont="1" applyFill="1" applyBorder="1" applyAlignment="1" applyProtection="1">
      <alignment vertical="center"/>
      <protection hidden="1"/>
    </xf>
    <xf numFmtId="0" fontId="27" fillId="0" borderId="0" xfId="16" applyFont="1" applyFill="1" applyBorder="1" applyAlignment="1" applyProtection="1">
      <alignment horizontal="left" vertical="center"/>
      <protection hidden="1"/>
    </xf>
    <xf numFmtId="3" fontId="12" fillId="0" borderId="3" xfId="16" applyNumberFormat="1" applyFont="1" applyFill="1" applyBorder="1" applyAlignment="1" applyProtection="1">
      <alignment horizontal="center" vertical="center"/>
      <protection hidden="1"/>
    </xf>
    <xf numFmtId="0" fontId="12" fillId="2" borderId="35" xfId="16" applyFont="1" applyFill="1" applyBorder="1" applyProtection="1">
      <alignment horizontal="center" vertical="center" wrapText="1"/>
      <protection hidden="1"/>
    </xf>
    <xf numFmtId="0" fontId="10" fillId="0" borderId="25" xfId="16" applyFont="1" applyFill="1" applyBorder="1" applyAlignment="1" applyProtection="1">
      <alignment vertical="center"/>
      <protection hidden="1"/>
    </xf>
    <xf numFmtId="0" fontId="7" fillId="0" borderId="0" xfId="11" applyAlignment="1" applyProtection="1">
      <alignment horizontal="left" vertical="center"/>
    </xf>
    <xf numFmtId="0" fontId="1" fillId="4" borderId="0" xfId="14" applyFill="1" applyProtection="1">
      <alignment horizontal="center" vertical="center" wrapText="1"/>
      <protection locked="0"/>
    </xf>
    <xf numFmtId="0" fontId="0" fillId="8" borderId="18" xfId="0" applyFill="1" applyBorder="1" applyAlignment="1" applyProtection="1">
      <alignment horizontal="left"/>
      <protection hidden="1"/>
    </xf>
    <xf numFmtId="168" fontId="0" fillId="8" borderId="18" xfId="0" applyNumberFormat="1" applyFill="1" applyBorder="1" applyAlignment="1" applyProtection="1">
      <alignment horizontal="left"/>
      <protection hidden="1"/>
    </xf>
    <xf numFmtId="44" fontId="0" fillId="8" borderId="18" xfId="8" applyFont="1" applyFill="1" applyBorder="1" applyAlignment="1" applyProtection="1">
      <alignment horizontal="left"/>
      <protection hidden="1"/>
    </xf>
    <xf numFmtId="0" fontId="0" fillId="4" borderId="0" xfId="0" applyFill="1" applyAlignment="1" applyProtection="1">
      <alignment horizontal="left" wrapText="1"/>
      <protection hidden="1"/>
    </xf>
    <xf numFmtId="0" fontId="59" fillId="0" borderId="0" xfId="11" applyFont="1" applyAlignment="1" applyProtection="1">
      <alignment horizontal="left" vertical="center" wrapText="1"/>
      <protection locked="0"/>
    </xf>
    <xf numFmtId="0" fontId="58" fillId="0" borderId="0" xfId="0" applyFont="1" applyAlignment="1" applyProtection="1">
      <alignment horizontal="left" vertical="center" wrapText="1"/>
      <protection locked="0"/>
    </xf>
    <xf numFmtId="0" fontId="12" fillId="2" borderId="0" xfId="17" applyFont="1" applyFill="1" applyBorder="1" applyAlignment="1" applyProtection="1">
      <alignment horizontal="left" indent="1"/>
      <protection hidden="1"/>
    </xf>
    <xf numFmtId="0" fontId="14" fillId="2" borderId="0" xfId="0" applyFont="1" applyFill="1" applyBorder="1" applyAlignment="1" applyProtection="1">
      <alignment horizontal="left" wrapText="1"/>
      <protection hidden="1"/>
    </xf>
    <xf numFmtId="0" fontId="10" fillId="2" borderId="0" xfId="17" applyFont="1" applyFill="1" applyBorder="1" applyAlignment="1" applyProtection="1">
      <alignment horizontal="left" wrapText="1" indent="1"/>
      <protection hidden="1"/>
    </xf>
    <xf numFmtId="0" fontId="26" fillId="2" borderId="0" xfId="17" applyFont="1" applyFill="1" applyBorder="1" applyAlignment="1" applyProtection="1">
      <alignment horizontal="left" indent="1"/>
      <protection hidden="1"/>
    </xf>
    <xf numFmtId="0" fontId="10" fillId="2" borderId="0" xfId="17" applyFont="1" applyFill="1" applyBorder="1" applyAlignment="1" applyProtection="1">
      <alignment horizontal="left" indent="1"/>
      <protection hidden="1"/>
    </xf>
    <xf numFmtId="0" fontId="10" fillId="7" borderId="33" xfId="16" applyFont="1" applyFill="1" applyBorder="1" applyAlignment="1" applyProtection="1">
      <alignment horizontal="left" vertical="center" wrapText="1"/>
      <protection hidden="1"/>
    </xf>
    <xf numFmtId="0" fontId="10" fillId="7" borderId="34" xfId="16" applyFont="1" applyFill="1" applyBorder="1" applyAlignment="1" applyProtection="1">
      <alignment horizontal="left" vertical="center" wrapText="1"/>
      <protection hidden="1"/>
    </xf>
    <xf numFmtId="49" fontId="10" fillId="7" borderId="26" xfId="16" applyNumberFormat="1" applyFont="1" applyFill="1" applyBorder="1" applyAlignment="1" applyProtection="1">
      <alignment horizontal="left" vertical="center" wrapText="1"/>
      <protection hidden="1"/>
    </xf>
    <xf numFmtId="0" fontId="12" fillId="2" borderId="30" xfId="16" applyFont="1" applyFill="1" applyBorder="1" applyAlignment="1" applyProtection="1">
      <alignment horizontal="left" vertical="center"/>
      <protection locked="0"/>
    </xf>
    <xf numFmtId="0" fontId="12" fillId="2" borderId="29" xfId="16" applyFont="1" applyFill="1" applyBorder="1" applyAlignment="1" applyProtection="1">
      <alignment horizontal="left" vertical="center"/>
      <protection locked="0"/>
    </xf>
    <xf numFmtId="0" fontId="12" fillId="2" borderId="39" xfId="16" applyFont="1" applyFill="1" applyBorder="1" applyAlignment="1" applyProtection="1">
      <alignment horizontal="left" vertical="center"/>
      <protection locked="0"/>
    </xf>
    <xf numFmtId="49" fontId="10" fillId="7" borderId="42" xfId="4" applyFont="1" applyFill="1" applyBorder="1" applyAlignment="1" applyProtection="1">
      <alignment horizontal="left" vertical="center"/>
      <protection hidden="1"/>
    </xf>
    <xf numFmtId="49" fontId="10" fillId="7" borderId="43" xfId="4" applyFont="1" applyFill="1" applyBorder="1" applyAlignment="1" applyProtection="1">
      <alignment horizontal="left" vertical="center"/>
      <protection hidden="1"/>
    </xf>
    <xf numFmtId="49" fontId="10" fillId="7" borderId="34" xfId="4" applyFont="1" applyFill="1" applyBorder="1" applyAlignment="1" applyProtection="1">
      <alignment horizontal="left" vertical="center"/>
      <protection hidden="1"/>
    </xf>
    <xf numFmtId="14" fontId="12" fillId="2" borderId="51" xfId="4" applyNumberFormat="1" applyFont="1" applyBorder="1" applyAlignment="1" applyProtection="1">
      <alignment horizontal="center" vertical="center"/>
      <protection locked="0"/>
    </xf>
    <xf numFmtId="14" fontId="12" fillId="2" borderId="45" xfId="4" applyNumberFormat="1" applyFont="1" applyBorder="1" applyAlignment="1" applyProtection="1">
      <alignment horizontal="center" vertical="center"/>
      <protection locked="0"/>
    </xf>
    <xf numFmtId="14" fontId="12" fillId="2" borderId="36" xfId="4" applyNumberFormat="1" applyFont="1" applyBorder="1" applyAlignment="1" applyProtection="1">
      <alignment horizontal="center" vertical="center"/>
      <protection locked="0"/>
    </xf>
    <xf numFmtId="49" fontId="12" fillId="2" borderId="12" xfId="16" applyNumberFormat="1" applyFont="1" applyFill="1" applyBorder="1" applyAlignment="1" applyProtection="1">
      <alignment horizontal="left" vertical="center" wrapText="1"/>
      <protection hidden="1"/>
    </xf>
    <xf numFmtId="49" fontId="12" fillId="2" borderId="13" xfId="16" applyNumberFormat="1" applyFont="1" applyFill="1" applyBorder="1" applyAlignment="1" applyProtection="1">
      <alignment horizontal="left" vertical="center" wrapText="1"/>
      <protection hidden="1"/>
    </xf>
    <xf numFmtId="49" fontId="12" fillId="2" borderId="14" xfId="16" applyNumberFormat="1" applyFont="1" applyFill="1" applyBorder="1" applyAlignment="1" applyProtection="1">
      <alignment horizontal="left" vertical="center" wrapText="1"/>
      <protection hidden="1"/>
    </xf>
    <xf numFmtId="0" fontId="10" fillId="2" borderId="32" xfId="16" applyFont="1" applyFill="1" applyBorder="1" applyAlignment="1" applyProtection="1">
      <alignment horizontal="left" vertical="center" wrapText="1"/>
      <protection hidden="1"/>
    </xf>
    <xf numFmtId="0" fontId="10" fillId="2" borderId="14" xfId="16" applyFont="1" applyFill="1" applyBorder="1" applyAlignment="1" applyProtection="1">
      <alignment horizontal="left" vertical="center" wrapText="1"/>
      <protection hidden="1"/>
    </xf>
    <xf numFmtId="0" fontId="28" fillId="6" borderId="20" xfId="16" applyFont="1" applyFill="1" applyBorder="1" applyAlignment="1" applyProtection="1">
      <alignment horizontal="center" vertical="center" wrapText="1"/>
      <protection hidden="1"/>
    </xf>
    <xf numFmtId="0" fontId="28" fillId="6" borderId="1" xfId="16" applyFont="1" applyFill="1" applyBorder="1" applyAlignment="1" applyProtection="1">
      <alignment horizontal="center" vertical="center" wrapText="1"/>
      <protection hidden="1"/>
    </xf>
    <xf numFmtId="0" fontId="28" fillId="6" borderId="2" xfId="16" applyFont="1" applyFill="1" applyBorder="1" applyAlignment="1" applyProtection="1">
      <alignment horizontal="center" vertical="center" wrapText="1"/>
      <protection hidden="1"/>
    </xf>
    <xf numFmtId="49" fontId="12" fillId="2" borderId="44" xfId="16" applyNumberFormat="1" applyFont="1" applyFill="1" applyBorder="1" applyAlignment="1" applyProtection="1">
      <alignment horizontal="left" vertical="center" wrapText="1"/>
      <protection hidden="1"/>
    </xf>
    <xf numFmtId="0" fontId="10" fillId="7" borderId="42" xfId="16" applyFont="1" applyFill="1" applyBorder="1" applyAlignment="1" applyProtection="1">
      <alignment horizontal="left" vertical="center"/>
      <protection hidden="1"/>
    </xf>
    <xf numFmtId="0" fontId="10" fillId="7" borderId="43" xfId="16" applyFont="1" applyFill="1" applyBorder="1" applyAlignment="1" applyProtection="1">
      <alignment horizontal="left" vertical="center"/>
      <protection hidden="1"/>
    </xf>
    <xf numFmtId="0" fontId="10" fillId="7" borderId="24" xfId="16" applyFont="1" applyFill="1" applyBorder="1" applyAlignment="1" applyProtection="1">
      <alignment horizontal="left" vertical="center"/>
      <protection hidden="1"/>
    </xf>
    <xf numFmtId="0" fontId="44" fillId="2" borderId="0" xfId="16" applyFont="1" applyFill="1" applyBorder="1" applyAlignment="1" applyProtection="1">
      <alignment horizontal="center" vertical="center" wrapText="1"/>
      <protection hidden="1"/>
    </xf>
    <xf numFmtId="0" fontId="12" fillId="2" borderId="32" xfId="16" applyFont="1" applyFill="1" applyBorder="1" applyAlignment="1" applyProtection="1">
      <alignment horizontal="center"/>
      <protection hidden="1"/>
    </xf>
    <xf numFmtId="0" fontId="12" fillId="2" borderId="14" xfId="16" applyFont="1" applyFill="1" applyBorder="1" applyAlignment="1" applyProtection="1">
      <alignment horizontal="center"/>
      <protection hidden="1"/>
    </xf>
    <xf numFmtId="0" fontId="18" fillId="6" borderId="46" xfId="16" applyFont="1" applyFill="1" applyBorder="1" applyAlignment="1" applyProtection="1">
      <alignment horizontal="center" vertical="center"/>
      <protection hidden="1"/>
    </xf>
    <xf numFmtId="0" fontId="18" fillId="6" borderId="17" xfId="16" applyFont="1" applyFill="1" applyBorder="1" applyAlignment="1" applyProtection="1">
      <alignment horizontal="center" vertical="center"/>
      <protection hidden="1"/>
    </xf>
    <xf numFmtId="0" fontId="12" fillId="2" borderId="31" xfId="16" applyFont="1" applyFill="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49" fontId="10" fillId="7" borderId="42" xfId="16" applyNumberFormat="1" applyFont="1" applyFill="1" applyBorder="1" applyAlignment="1" applyProtection="1">
      <alignment horizontal="left" vertical="center" wrapText="1"/>
      <protection hidden="1"/>
    </xf>
    <xf numFmtId="49" fontId="10" fillId="7" borderId="43" xfId="16" applyNumberFormat="1" applyFont="1" applyFill="1" applyBorder="1" applyAlignment="1" applyProtection="1">
      <alignment horizontal="left" vertical="center" wrapText="1"/>
      <protection hidden="1"/>
    </xf>
    <xf numFmtId="49" fontId="10" fillId="7" borderId="24" xfId="16" applyNumberFormat="1" applyFont="1" applyFill="1" applyBorder="1" applyAlignment="1" applyProtection="1">
      <alignment horizontal="left" vertical="center" wrapText="1"/>
      <protection hidden="1"/>
    </xf>
    <xf numFmtId="14" fontId="12" fillId="2" borderId="35" xfId="16" applyNumberFormat="1" applyFont="1" applyFill="1" applyBorder="1" applyAlignment="1" applyProtection="1">
      <alignment horizontal="center" vertical="center" wrapText="1"/>
      <protection locked="0"/>
    </xf>
    <xf numFmtId="14" fontId="12" fillId="2" borderId="36" xfId="16" applyNumberFormat="1" applyFont="1" applyFill="1" applyBorder="1" applyAlignment="1" applyProtection="1">
      <alignment horizontal="center" vertical="center" wrapText="1"/>
      <protection locked="0"/>
    </xf>
    <xf numFmtId="0" fontId="12" fillId="2" borderId="37" xfId="16" applyFont="1" applyFill="1" applyBorder="1" applyAlignment="1" applyProtection="1">
      <alignment horizontal="left" vertical="center"/>
      <protection locked="0"/>
    </xf>
    <xf numFmtId="0" fontId="12" fillId="2" borderId="38" xfId="16" applyFont="1" applyFill="1" applyBorder="1" applyAlignment="1" applyProtection="1">
      <alignment horizontal="left" vertical="center"/>
      <protection locked="0"/>
    </xf>
    <xf numFmtId="0" fontId="12" fillId="2" borderId="32" xfId="16" applyFont="1" applyFill="1" applyBorder="1" applyAlignment="1" applyProtection="1">
      <alignment horizontal="left" vertical="center"/>
      <protection locked="0"/>
    </xf>
    <xf numFmtId="0" fontId="12" fillId="2" borderId="13" xfId="16" applyFont="1" applyFill="1" applyBorder="1" applyAlignment="1" applyProtection="1">
      <alignment horizontal="left" vertical="center"/>
      <protection locked="0"/>
    </xf>
    <xf numFmtId="0" fontId="12" fillId="2" borderId="14" xfId="16" applyFont="1" applyFill="1" applyBorder="1" applyAlignment="1" applyProtection="1">
      <alignment horizontal="left" vertical="center"/>
      <protection locked="0"/>
    </xf>
    <xf numFmtId="0" fontId="10" fillId="7" borderId="28" xfId="16" applyFont="1" applyFill="1" applyBorder="1" applyAlignment="1" applyProtection="1">
      <alignment horizontal="left" vertical="center"/>
      <protection hidden="1"/>
    </xf>
    <xf numFmtId="0" fontId="10" fillId="7" borderId="34" xfId="16" applyFont="1" applyFill="1" applyBorder="1" applyAlignment="1" applyProtection="1">
      <alignment horizontal="left" vertical="center"/>
      <protection hidden="1"/>
    </xf>
    <xf numFmtId="0" fontId="10" fillId="7" borderId="26" xfId="16" applyFont="1" applyFill="1" applyBorder="1" applyAlignment="1" applyProtection="1">
      <alignment horizontal="left" vertical="center"/>
      <protection hidden="1"/>
    </xf>
    <xf numFmtId="0" fontId="10" fillId="7" borderId="33" xfId="16" applyFont="1" applyFill="1" applyBorder="1" applyAlignment="1" applyProtection="1">
      <alignment horizontal="left" vertical="center"/>
      <protection hidden="1"/>
    </xf>
    <xf numFmtId="0" fontId="10" fillId="7" borderId="27" xfId="16" applyFont="1" applyFill="1" applyBorder="1" applyAlignment="1" applyProtection="1">
      <alignment horizontal="left" vertical="center"/>
      <protection hidden="1"/>
    </xf>
    <xf numFmtId="0" fontId="6" fillId="0" borderId="0" xfId="16" applyFont="1" applyFill="1" applyBorder="1" applyAlignment="1" applyProtection="1">
      <alignment horizontal="center" vertical="center" wrapText="1"/>
      <protection hidden="1"/>
    </xf>
    <xf numFmtId="0" fontId="2" fillId="2" borderId="45" xfId="16" applyFont="1" applyFill="1" applyBorder="1" applyAlignment="1" applyProtection="1">
      <alignment horizontal="center" vertical="center"/>
      <protection hidden="1"/>
    </xf>
    <xf numFmtId="0" fontId="28" fillId="6" borderId="47" xfId="16" applyFont="1" applyFill="1" applyBorder="1" applyAlignment="1" applyProtection="1">
      <alignment horizontal="center" vertical="center" wrapText="1"/>
      <protection hidden="1"/>
    </xf>
    <xf numFmtId="0" fontId="28" fillId="6" borderId="48" xfId="16" applyFont="1" applyFill="1" applyBorder="1" applyAlignment="1" applyProtection="1">
      <alignment horizontal="center" vertical="center" wrapText="1"/>
      <protection hidden="1"/>
    </xf>
    <xf numFmtId="0" fontId="28" fillId="6" borderId="49" xfId="16" applyFont="1" applyFill="1" applyBorder="1" applyAlignment="1" applyProtection="1">
      <alignment horizontal="center" vertical="center" wrapText="1"/>
      <protection hidden="1"/>
    </xf>
    <xf numFmtId="0" fontId="10" fillId="7" borderId="50" xfId="16" applyFont="1" applyFill="1" applyBorder="1" applyAlignment="1" applyProtection="1">
      <alignment horizontal="left" vertical="center"/>
      <protection hidden="1"/>
    </xf>
    <xf numFmtId="0" fontId="10" fillId="7" borderId="15" xfId="16" applyFont="1" applyFill="1" applyBorder="1" applyAlignment="1" applyProtection="1">
      <alignment horizontal="left" vertical="center"/>
      <protection hidden="1"/>
    </xf>
    <xf numFmtId="49" fontId="10" fillId="7" borderId="27" xfId="16" applyNumberFormat="1" applyFont="1" applyFill="1" applyBorder="1" applyAlignment="1" applyProtection="1">
      <alignment horizontal="left" vertical="center" wrapText="1"/>
      <protection hidden="1"/>
    </xf>
    <xf numFmtId="49" fontId="12" fillId="2" borderId="40" xfId="16" applyNumberFormat="1" applyFont="1" applyFill="1" applyBorder="1" applyAlignment="1" applyProtection="1">
      <alignment horizontal="center" vertical="center" wrapText="1"/>
      <protection locked="0"/>
    </xf>
    <xf numFmtId="49" fontId="12" fillId="2" borderId="38" xfId="16" applyNumberFormat="1" applyFont="1" applyFill="1" applyBorder="1" applyAlignment="1" applyProtection="1">
      <alignment horizontal="center" vertical="center" wrapText="1"/>
      <protection locked="0"/>
    </xf>
    <xf numFmtId="49" fontId="12" fillId="2" borderId="41" xfId="16" applyNumberFormat="1" applyFont="1" applyFill="1" applyBorder="1" applyAlignment="1" applyProtection="1">
      <alignment horizontal="center" vertical="center" wrapText="1"/>
      <protection locked="0"/>
    </xf>
    <xf numFmtId="49" fontId="10" fillId="7" borderId="34" xfId="16" applyNumberFormat="1" applyFont="1" applyFill="1" applyBorder="1" applyAlignment="1" applyProtection="1">
      <alignment horizontal="left" vertical="center" wrapText="1"/>
      <protection hidden="1"/>
    </xf>
    <xf numFmtId="0" fontId="2" fillId="2" borderId="35" xfId="0" applyFont="1" applyFill="1" applyBorder="1" applyAlignment="1" applyProtection="1">
      <alignment horizontal="center"/>
      <protection hidden="1"/>
    </xf>
    <xf numFmtId="0" fontId="2" fillId="2" borderId="45" xfId="0" applyFont="1" applyFill="1" applyBorder="1" applyAlignment="1" applyProtection="1">
      <alignment horizontal="center"/>
      <protection hidden="1"/>
    </xf>
    <xf numFmtId="0" fontId="2" fillId="2" borderId="25" xfId="0" applyFont="1" applyFill="1" applyBorder="1" applyAlignment="1" applyProtection="1">
      <alignment horizontal="center"/>
      <protection hidden="1"/>
    </xf>
    <xf numFmtId="0" fontId="11" fillId="5" borderId="9" xfId="16" applyFont="1" applyFill="1" applyBorder="1" applyAlignment="1" applyProtection="1">
      <alignment horizontal="center" vertical="center" wrapText="1"/>
      <protection locked="0"/>
    </xf>
    <xf numFmtId="0" fontId="11" fillId="5" borderId="17" xfId="16" applyFont="1" applyFill="1" applyBorder="1" applyAlignment="1" applyProtection="1">
      <alignment horizontal="center" vertical="center" wrapText="1"/>
      <protection locked="0"/>
    </xf>
    <xf numFmtId="0" fontId="12" fillId="0" borderId="13" xfId="16" applyFont="1" applyFill="1" applyBorder="1" applyAlignment="1" applyProtection="1">
      <alignment horizontal="center" vertical="center"/>
      <protection hidden="1"/>
    </xf>
    <xf numFmtId="0" fontId="12" fillId="4" borderId="0" xfId="16" applyFont="1" applyFill="1" applyBorder="1" applyAlignment="1" applyProtection="1">
      <alignment horizontal="center" vertical="center"/>
      <protection hidden="1"/>
    </xf>
    <xf numFmtId="0" fontId="6" fillId="0" borderId="9" xfId="16" applyFont="1" applyFill="1" applyBorder="1" applyAlignment="1" applyProtection="1">
      <alignment horizontal="center" vertical="center"/>
      <protection hidden="1"/>
    </xf>
    <xf numFmtId="0" fontId="6" fillId="0" borderId="19" xfId="16" applyFont="1" applyFill="1" applyBorder="1" applyAlignment="1" applyProtection="1">
      <alignment horizontal="center" vertical="center"/>
      <protection hidden="1"/>
    </xf>
    <xf numFmtId="0" fontId="6" fillId="0" borderId="17" xfId="16" applyFont="1" applyFill="1" applyBorder="1" applyAlignment="1" applyProtection="1">
      <alignment horizontal="center" vertical="center"/>
      <protection hidden="1"/>
    </xf>
    <xf numFmtId="0" fontId="2" fillId="2" borderId="0" xfId="16" applyFont="1" applyFill="1" applyAlignment="1" applyProtection="1">
      <alignment horizontal="center"/>
      <protection hidden="1"/>
    </xf>
    <xf numFmtId="0" fontId="12" fillId="2" borderId="0" xfId="16" applyFont="1" applyFill="1" applyBorder="1" applyAlignment="1" applyProtection="1">
      <alignment horizontal="center" vertical="center" wrapText="1"/>
      <protection hidden="1"/>
    </xf>
    <xf numFmtId="0" fontId="10" fillId="0" borderId="0" xfId="16" applyFont="1" applyFill="1" applyBorder="1" applyAlignment="1" applyProtection="1">
      <alignment horizontal="center" vertical="center" wrapText="1"/>
      <protection hidden="1"/>
    </xf>
    <xf numFmtId="0" fontId="6" fillId="0" borderId="9" xfId="16" applyFont="1" applyFill="1" applyBorder="1" applyAlignment="1" applyProtection="1">
      <alignment horizontal="center" vertical="center" wrapText="1"/>
      <protection hidden="1"/>
    </xf>
    <xf numFmtId="0" fontId="6" fillId="0" borderId="19" xfId="16" applyFont="1" applyFill="1" applyBorder="1" applyAlignment="1" applyProtection="1">
      <alignment horizontal="center" vertical="center" wrapText="1"/>
      <protection hidden="1"/>
    </xf>
    <xf numFmtId="0" fontId="6" fillId="0" borderId="17" xfId="16" applyFont="1" applyFill="1" applyBorder="1" applyAlignment="1" applyProtection="1">
      <alignment horizontal="center" vertical="center" wrapText="1"/>
      <protection hidden="1"/>
    </xf>
    <xf numFmtId="164" fontId="12" fillId="0" borderId="15" xfId="16" applyNumberFormat="1" applyFont="1" applyFill="1" applyBorder="1" applyAlignment="1" applyProtection="1">
      <alignment horizontal="center" vertical="center" wrapText="1"/>
      <protection locked="0"/>
    </xf>
    <xf numFmtId="0" fontId="12" fillId="0" borderId="19" xfId="16" applyFont="1" applyFill="1" applyBorder="1" applyAlignment="1" applyProtection="1">
      <alignment horizontal="center" vertical="center"/>
      <protection hidden="1"/>
    </xf>
    <xf numFmtId="164" fontId="27" fillId="4" borderId="15" xfId="16" applyNumberFormat="1" applyFont="1" applyFill="1" applyBorder="1" applyAlignment="1" applyProtection="1">
      <alignment horizontal="center" vertical="center" wrapText="1"/>
      <protection hidden="1"/>
    </xf>
    <xf numFmtId="0" fontId="12" fillId="0" borderId="35" xfId="16" applyNumberFormat="1" applyFont="1" applyFill="1" applyBorder="1" applyAlignment="1" applyProtection="1">
      <alignment horizontal="left" vertical="top"/>
      <protection hidden="1"/>
    </xf>
    <xf numFmtId="0" fontId="12" fillId="0" borderId="45" xfId="16" applyNumberFormat="1" applyFont="1" applyFill="1" applyBorder="1" applyAlignment="1" applyProtection="1">
      <alignment horizontal="left" vertical="top"/>
      <protection hidden="1"/>
    </xf>
    <xf numFmtId="0" fontId="12" fillId="0" borderId="36" xfId="16" applyNumberFormat="1" applyFont="1" applyFill="1" applyBorder="1" applyAlignment="1" applyProtection="1">
      <alignment horizontal="left" vertical="top"/>
      <protection hidden="1"/>
    </xf>
    <xf numFmtId="0" fontId="12" fillId="0" borderId="51" xfId="16" applyNumberFormat="1" applyFont="1" applyFill="1" applyBorder="1" applyAlignment="1" applyProtection="1">
      <alignment horizontal="left" vertical="top"/>
      <protection hidden="1"/>
    </xf>
    <xf numFmtId="0" fontId="12" fillId="0" borderId="25" xfId="16" applyNumberFormat="1" applyFont="1" applyFill="1" applyBorder="1" applyAlignment="1" applyProtection="1">
      <alignment horizontal="left" vertical="top"/>
      <protection hidden="1"/>
    </xf>
    <xf numFmtId="49" fontId="12" fillId="0" borderId="12" xfId="16" applyNumberFormat="1" applyFont="1" applyFill="1" applyBorder="1" applyAlignment="1" applyProtection="1">
      <alignment horizontal="left"/>
      <protection locked="0"/>
    </xf>
    <xf numFmtId="49" fontId="12" fillId="0" borderId="13" xfId="16" applyNumberFormat="1" applyFont="1" applyFill="1" applyBorder="1" applyAlignment="1" applyProtection="1">
      <alignment horizontal="left"/>
      <protection locked="0"/>
    </xf>
    <xf numFmtId="49" fontId="12" fillId="0" borderId="44" xfId="16" applyNumberFormat="1" applyFont="1" applyFill="1" applyBorder="1" applyAlignment="1" applyProtection="1">
      <alignment horizontal="left"/>
      <protection locked="0"/>
    </xf>
    <xf numFmtId="0" fontId="12" fillId="0" borderId="29" xfId="16" applyNumberFormat="1" applyFont="1" applyFill="1" applyBorder="1" applyAlignment="1" applyProtection="1">
      <alignment horizontal="left" vertical="center"/>
      <protection locked="0"/>
    </xf>
    <xf numFmtId="0" fontId="12" fillId="0" borderId="30" xfId="16" applyNumberFormat="1" applyFont="1" applyFill="1" applyBorder="1" applyAlignment="1" applyProtection="1">
      <alignment horizontal="left" vertical="center"/>
      <protection locked="0"/>
    </xf>
    <xf numFmtId="166" fontId="12" fillId="0" borderId="30" xfId="16" applyNumberFormat="1" applyFont="1" applyFill="1" applyBorder="1" applyAlignment="1" applyProtection="1">
      <alignment horizontal="center" vertical="center"/>
      <protection hidden="1"/>
    </xf>
    <xf numFmtId="166" fontId="12" fillId="0" borderId="31" xfId="16" applyNumberFormat="1" applyFont="1" applyFill="1" applyBorder="1" applyAlignment="1" applyProtection="1">
      <alignment horizontal="center" vertical="center"/>
      <protection hidden="1"/>
    </xf>
    <xf numFmtId="49" fontId="10" fillId="7" borderId="10" xfId="16" applyNumberFormat="1" applyFont="1" applyFill="1" applyBorder="1" applyAlignment="1" applyProtection="1">
      <alignment horizontal="left" vertical="center"/>
      <protection hidden="1"/>
    </xf>
    <xf numFmtId="49" fontId="10" fillId="7" borderId="16" xfId="16" applyNumberFormat="1" applyFont="1" applyFill="1" applyBorder="1" applyAlignment="1" applyProtection="1">
      <alignment horizontal="left" vertical="center"/>
      <protection hidden="1"/>
    </xf>
    <xf numFmtId="0" fontId="10" fillId="7" borderId="54" xfId="16" applyFont="1" applyFill="1" applyBorder="1" applyAlignment="1" applyProtection="1">
      <alignment horizontal="left" vertical="center"/>
      <protection hidden="1"/>
    </xf>
    <xf numFmtId="0" fontId="10" fillId="7" borderId="11" xfId="16" applyFont="1" applyFill="1" applyBorder="1" applyAlignment="1" applyProtection="1">
      <alignment horizontal="left" vertical="center"/>
      <protection hidden="1"/>
    </xf>
    <xf numFmtId="0" fontId="10" fillId="7" borderId="23" xfId="16" applyFont="1" applyFill="1" applyBorder="1" applyAlignment="1" applyProtection="1">
      <alignment horizontal="left" vertical="center"/>
      <protection hidden="1"/>
    </xf>
    <xf numFmtId="0" fontId="12" fillId="0" borderId="51" xfId="0" applyNumberFormat="1" applyFont="1" applyFill="1" applyBorder="1" applyAlignment="1" applyProtection="1">
      <alignment horizontal="left" vertical="top"/>
      <protection hidden="1"/>
    </xf>
    <xf numFmtId="0" fontId="12" fillId="0" borderId="45" xfId="0" applyNumberFormat="1" applyFont="1" applyFill="1" applyBorder="1" applyAlignment="1" applyProtection="1">
      <alignment horizontal="left" vertical="top"/>
      <protection hidden="1"/>
    </xf>
    <xf numFmtId="0" fontId="12" fillId="0" borderId="25" xfId="0" applyNumberFormat="1" applyFont="1" applyFill="1" applyBorder="1" applyAlignment="1" applyProtection="1">
      <alignment horizontal="left" vertical="top"/>
      <protection hidden="1"/>
    </xf>
    <xf numFmtId="0" fontId="12" fillId="0" borderId="32" xfId="16" applyFont="1" applyFill="1" applyBorder="1" applyAlignment="1" applyProtection="1">
      <alignment horizontal="left"/>
      <protection locked="0"/>
    </xf>
    <xf numFmtId="0" fontId="12" fillId="0" borderId="13" xfId="16" applyFont="1" applyFill="1" applyBorder="1" applyAlignment="1" applyProtection="1">
      <alignment horizontal="left"/>
      <protection locked="0"/>
    </xf>
    <xf numFmtId="0" fontId="12" fillId="0" borderId="14" xfId="16" applyFont="1" applyFill="1" applyBorder="1" applyAlignment="1" applyProtection="1">
      <alignment horizontal="left"/>
      <protection locked="0"/>
    </xf>
    <xf numFmtId="0" fontId="10" fillId="7" borderId="52" xfId="16" applyFont="1" applyFill="1" applyBorder="1" applyAlignment="1" applyProtection="1">
      <alignment horizontal="left" vertical="center"/>
      <protection hidden="1"/>
    </xf>
    <xf numFmtId="0" fontId="10" fillId="7" borderId="53" xfId="16" applyFont="1" applyFill="1" applyBorder="1" applyAlignment="1" applyProtection="1">
      <alignment horizontal="left" vertical="center"/>
      <protection hidden="1"/>
    </xf>
    <xf numFmtId="49" fontId="10" fillId="7" borderId="53" xfId="16" applyNumberFormat="1" applyFont="1" applyFill="1" applyBorder="1" applyAlignment="1" applyProtection="1">
      <alignment horizontal="left" vertical="center"/>
      <protection hidden="1"/>
    </xf>
    <xf numFmtId="49" fontId="10" fillId="7" borderId="55" xfId="16" applyNumberFormat="1" applyFont="1" applyFill="1" applyBorder="1" applyAlignment="1" applyProtection="1">
      <alignment horizontal="left" vertical="center"/>
      <protection hidden="1"/>
    </xf>
    <xf numFmtId="49" fontId="12" fillId="0" borderId="14" xfId="16" applyNumberFormat="1" applyFont="1" applyFill="1" applyBorder="1" applyAlignment="1" applyProtection="1">
      <alignment horizontal="left"/>
      <protection locked="0"/>
    </xf>
    <xf numFmtId="0" fontId="12" fillId="0" borderId="12" xfId="16" applyFont="1" applyFill="1" applyBorder="1" applyAlignment="1" applyProtection="1">
      <alignment horizontal="left"/>
      <protection locked="0"/>
    </xf>
    <xf numFmtId="0" fontId="12" fillId="0" borderId="44" xfId="16" applyFont="1" applyFill="1" applyBorder="1" applyAlignment="1" applyProtection="1">
      <alignment horizontal="left"/>
      <protection locked="0"/>
    </xf>
    <xf numFmtId="0" fontId="12" fillId="0" borderId="35" xfId="16" applyNumberFormat="1" applyFont="1" applyFill="1" applyBorder="1" applyAlignment="1" applyProtection="1">
      <alignment horizontal="left" vertical="top" wrapText="1"/>
      <protection hidden="1"/>
    </xf>
    <xf numFmtId="0" fontId="12" fillId="0" borderId="45" xfId="16" applyNumberFormat="1" applyFont="1" applyFill="1" applyBorder="1" applyAlignment="1" applyProtection="1">
      <alignment horizontal="left" vertical="top" wrapText="1"/>
      <protection hidden="1"/>
    </xf>
    <xf numFmtId="0" fontId="12" fillId="0" borderId="36" xfId="16" applyNumberFormat="1" applyFont="1" applyFill="1" applyBorder="1" applyAlignment="1" applyProtection="1">
      <alignment horizontal="left" vertical="top" wrapText="1"/>
      <protection hidden="1"/>
    </xf>
    <xf numFmtId="0" fontId="12" fillId="0" borderId="51" xfId="16" applyNumberFormat="1" applyFont="1" applyFill="1" applyBorder="1" applyAlignment="1" applyProtection="1">
      <alignment horizontal="left" vertical="top" wrapText="1"/>
      <protection hidden="1"/>
    </xf>
    <xf numFmtId="0" fontId="12" fillId="0" borderId="25" xfId="16" applyNumberFormat="1" applyFont="1" applyFill="1" applyBorder="1" applyAlignment="1" applyProtection="1">
      <alignment horizontal="left" vertical="top" wrapText="1"/>
      <protection hidden="1"/>
    </xf>
    <xf numFmtId="0" fontId="10" fillId="7" borderId="56" xfId="16" applyFont="1" applyFill="1" applyBorder="1" applyAlignment="1" applyProtection="1">
      <alignment horizontal="left" vertical="center"/>
      <protection hidden="1"/>
    </xf>
    <xf numFmtId="0" fontId="10" fillId="7" borderId="1" xfId="16" applyFont="1" applyFill="1" applyBorder="1" applyAlignment="1" applyProtection="1">
      <alignment horizontal="left" vertical="center"/>
      <protection hidden="1"/>
    </xf>
    <xf numFmtId="0" fontId="10" fillId="7" borderId="57" xfId="16" applyFont="1" applyFill="1" applyBorder="1" applyAlignment="1" applyProtection="1">
      <alignment horizontal="left" vertical="center"/>
      <protection hidden="1"/>
    </xf>
    <xf numFmtId="0" fontId="10" fillId="7" borderId="55" xfId="16" applyFont="1" applyFill="1" applyBorder="1" applyAlignment="1" applyProtection="1">
      <alignment horizontal="left" vertical="center"/>
      <protection hidden="1"/>
    </xf>
    <xf numFmtId="0" fontId="1" fillId="4" borderId="26" xfId="16" applyFont="1" applyFill="1" applyBorder="1" applyAlignment="1" applyProtection="1">
      <alignment horizontal="center" vertical="center" wrapText="1"/>
      <protection hidden="1"/>
    </xf>
    <xf numFmtId="0" fontId="1" fillId="4" borderId="27" xfId="16" applyFont="1" applyFill="1" applyBorder="1" applyAlignment="1" applyProtection="1">
      <alignment horizontal="center" vertical="center" wrapText="1"/>
      <protection hidden="1"/>
    </xf>
    <xf numFmtId="0" fontId="1" fillId="4" borderId="30" xfId="16" applyFont="1" applyFill="1" applyBorder="1" applyAlignment="1" applyProtection="1">
      <alignment horizontal="center" vertical="center" wrapText="1"/>
      <protection hidden="1"/>
    </xf>
    <xf numFmtId="0" fontId="1" fillId="4" borderId="31" xfId="16" applyFont="1" applyFill="1" applyBorder="1" applyAlignment="1" applyProtection="1">
      <alignment horizontal="center" vertical="center" wrapText="1"/>
      <protection hidden="1"/>
    </xf>
    <xf numFmtId="0" fontId="12" fillId="0" borderId="0" xfId="16" applyFont="1" applyFill="1" applyBorder="1" applyAlignment="1" applyProtection="1">
      <alignment horizontal="center" vertical="center" wrapText="1"/>
      <protection hidden="1"/>
    </xf>
    <xf numFmtId="0" fontId="10" fillId="2" borderId="29" xfId="16" applyFont="1" applyFill="1" applyBorder="1" applyAlignment="1" applyProtection="1">
      <alignment horizontal="left" vertical="center"/>
      <protection hidden="1"/>
    </xf>
    <xf numFmtId="0" fontId="10" fillId="2" borderId="30" xfId="16" applyFont="1" applyFill="1" applyBorder="1" applyAlignment="1" applyProtection="1">
      <alignment horizontal="left" vertical="center"/>
      <protection hidden="1"/>
    </xf>
    <xf numFmtId="0" fontId="18" fillId="6" borderId="58" xfId="16" applyFont="1" applyFill="1" applyBorder="1" applyAlignment="1" applyProtection="1">
      <alignment horizontal="center" vertical="center"/>
      <protection hidden="1"/>
    </xf>
    <xf numFmtId="0" fontId="18" fillId="6" borderId="18" xfId="16" applyFont="1" applyFill="1" applyBorder="1" applyAlignment="1" applyProtection="1">
      <alignment horizontal="center" vertical="center"/>
      <protection hidden="1"/>
    </xf>
    <xf numFmtId="0" fontId="23" fillId="5" borderId="12" xfId="16" applyFont="1" applyFill="1" applyBorder="1" applyAlignment="1" applyProtection="1">
      <alignment horizontal="center" vertical="center" wrapText="1"/>
      <protection locked="0"/>
    </xf>
    <xf numFmtId="0" fontId="23" fillId="5" borderId="13" xfId="16" applyFont="1" applyFill="1" applyBorder="1" applyAlignment="1" applyProtection="1">
      <alignment horizontal="center" vertical="center" wrapText="1"/>
      <protection locked="0"/>
    </xf>
    <xf numFmtId="0" fontId="23" fillId="5" borderId="14" xfId="16" applyFont="1" applyFill="1" applyBorder="1" applyAlignment="1" applyProtection="1">
      <alignment horizontal="center" vertical="center" wrapText="1"/>
      <protection locked="0"/>
    </xf>
    <xf numFmtId="0" fontId="34" fillId="0" borderId="58" xfId="16" applyFont="1" applyFill="1" applyBorder="1" applyAlignment="1" applyProtection="1">
      <alignment horizontal="center" vertical="center" wrapText="1"/>
      <protection hidden="1"/>
    </xf>
    <xf numFmtId="0" fontId="34" fillId="0" borderId="18" xfId="16" applyFont="1" applyFill="1" applyBorder="1" applyAlignment="1" applyProtection="1">
      <alignment horizontal="center" vertical="center" wrapText="1"/>
      <protection hidden="1"/>
    </xf>
    <xf numFmtId="0" fontId="14" fillId="5" borderId="5" xfId="16" applyFont="1" applyFill="1" applyBorder="1" applyAlignment="1" applyProtection="1">
      <alignment horizontal="center" vertical="center" wrapText="1"/>
      <protection locked="0"/>
    </xf>
    <xf numFmtId="0" fontId="14" fillId="5" borderId="0" xfId="16" applyFont="1" applyFill="1" applyBorder="1" applyAlignment="1" applyProtection="1">
      <alignment horizontal="center" vertical="center" wrapText="1"/>
      <protection locked="0"/>
    </xf>
    <xf numFmtId="0" fontId="14" fillId="5" borderId="8" xfId="16" applyFont="1" applyFill="1" applyBorder="1" applyAlignment="1" applyProtection="1">
      <alignment horizontal="center" vertical="center" wrapText="1"/>
      <protection locked="0"/>
    </xf>
    <xf numFmtId="0" fontId="10" fillId="2" borderId="58" xfId="16" applyFont="1" applyFill="1" applyBorder="1" applyAlignment="1" applyProtection="1">
      <alignment horizontal="left" vertical="center"/>
      <protection hidden="1"/>
    </xf>
    <xf numFmtId="0" fontId="10" fillId="2" borderId="18" xfId="16" applyFont="1" applyFill="1" applyBorder="1" applyAlignment="1" applyProtection="1">
      <alignment horizontal="left" vertical="center"/>
      <protection hidden="1"/>
    </xf>
    <xf numFmtId="0" fontId="12" fillId="0" borderId="18" xfId="16" applyNumberFormat="1" applyFont="1" applyBorder="1" applyAlignment="1" applyProtection="1">
      <alignment horizontal="left" vertical="center" wrapText="1"/>
      <protection hidden="1"/>
    </xf>
    <xf numFmtId="0" fontId="12" fillId="0" borderId="61" xfId="16" applyNumberFormat="1" applyFont="1" applyBorder="1" applyAlignment="1" applyProtection="1">
      <alignment horizontal="left" vertical="center" wrapText="1"/>
      <protection hidden="1"/>
    </xf>
    <xf numFmtId="0" fontId="10" fillId="2" borderId="59" xfId="16" applyFont="1" applyFill="1" applyBorder="1" applyAlignment="1" applyProtection="1">
      <alignment horizontal="left" vertical="center"/>
      <protection hidden="1"/>
    </xf>
    <xf numFmtId="0" fontId="10" fillId="2" borderId="4" xfId="16" applyFont="1" applyFill="1" applyBorder="1" applyAlignment="1" applyProtection="1">
      <alignment horizontal="left" vertical="center"/>
      <protection hidden="1"/>
    </xf>
    <xf numFmtId="0" fontId="12" fillId="0" borderId="4" xfId="16" applyNumberFormat="1" applyFont="1" applyBorder="1" applyAlignment="1" applyProtection="1">
      <alignment horizontal="left" vertical="center" wrapText="1"/>
      <protection hidden="1"/>
    </xf>
    <xf numFmtId="0" fontId="12" fillId="0" borderId="60" xfId="16" applyNumberFormat="1" applyFont="1" applyBorder="1" applyAlignment="1" applyProtection="1">
      <alignment horizontal="left" vertical="center" wrapText="1"/>
      <protection hidden="1"/>
    </xf>
    <xf numFmtId="0" fontId="42" fillId="5" borderId="9" xfId="16" applyFont="1" applyFill="1" applyBorder="1" applyAlignment="1" applyProtection="1">
      <alignment horizontal="center" vertical="center" wrapText="1"/>
      <protection locked="0"/>
    </xf>
    <xf numFmtId="0" fontId="42" fillId="5" borderId="19" xfId="16" applyFont="1" applyFill="1" applyBorder="1" applyAlignment="1" applyProtection="1">
      <alignment horizontal="center" vertical="center" wrapText="1"/>
      <protection locked="0"/>
    </xf>
    <xf numFmtId="0" fontId="42" fillId="5" borderId="17" xfId="16" applyFont="1" applyFill="1" applyBorder="1" applyAlignment="1" applyProtection="1">
      <alignment horizontal="center" vertical="center" wrapText="1"/>
      <protection locked="0"/>
    </xf>
    <xf numFmtId="0" fontId="13" fillId="2" borderId="1" xfId="16" applyFont="1" applyFill="1" applyBorder="1" applyAlignment="1" applyProtection="1">
      <alignment horizontal="center"/>
      <protection hidden="1"/>
    </xf>
    <xf numFmtId="0" fontId="52" fillId="9" borderId="20" xfId="16" applyFont="1" applyFill="1" applyBorder="1" applyAlignment="1" applyProtection="1">
      <alignment horizontal="center" vertical="center" wrapText="1"/>
      <protection hidden="1"/>
    </xf>
    <xf numFmtId="0" fontId="52" fillId="9" borderId="1" xfId="16" applyFont="1" applyFill="1" applyBorder="1" applyAlignment="1" applyProtection="1">
      <alignment horizontal="center" vertical="center" wrapText="1"/>
      <protection hidden="1"/>
    </xf>
    <xf numFmtId="0" fontId="52" fillId="9" borderId="2" xfId="16" applyFont="1" applyFill="1" applyBorder="1" applyAlignment="1" applyProtection="1">
      <alignment horizontal="center" vertical="center" wrapText="1"/>
      <protection hidden="1"/>
    </xf>
    <xf numFmtId="0" fontId="52" fillId="9" borderId="35" xfId="16" applyFont="1" applyFill="1" applyBorder="1" applyAlignment="1" applyProtection="1">
      <alignment horizontal="center" vertical="center" wrapText="1"/>
      <protection hidden="1"/>
    </xf>
    <xf numFmtId="0" fontId="52" fillId="9" borderId="45" xfId="16" applyFont="1" applyFill="1" applyBorder="1" applyAlignment="1" applyProtection="1">
      <alignment horizontal="center" vertical="center" wrapText="1"/>
      <protection hidden="1"/>
    </xf>
    <xf numFmtId="0" fontId="52" fillId="9" borderId="25" xfId="16" applyFont="1" applyFill="1" applyBorder="1" applyAlignment="1" applyProtection="1">
      <alignment horizontal="center" vertical="center" wrapText="1"/>
      <protection hidden="1"/>
    </xf>
    <xf numFmtId="0" fontId="53" fillId="2" borderId="38" xfId="12" applyFont="1" applyFill="1" applyBorder="1" applyAlignment="1" applyProtection="1">
      <alignment horizontal="center" vertical="center" wrapText="1"/>
      <protection hidden="1"/>
    </xf>
    <xf numFmtId="0" fontId="4" fillId="2" borderId="9" xfId="12" applyFont="1" applyFill="1" applyBorder="1" applyAlignment="1" applyProtection="1">
      <alignment horizontal="right" vertical="center" wrapText="1"/>
      <protection hidden="1"/>
    </xf>
    <xf numFmtId="0" fontId="4" fillId="2" borderId="19" xfId="12" applyFont="1" applyFill="1" applyBorder="1" applyAlignment="1" applyProtection="1">
      <alignment horizontal="right" vertical="center" wrapText="1"/>
      <protection hidden="1"/>
    </xf>
    <xf numFmtId="1" fontId="4" fillId="2" borderId="19" xfId="12" applyNumberFormat="1" applyFont="1" applyFill="1" applyBorder="1" applyAlignment="1" applyProtection="1">
      <alignment horizontal="left" vertical="center"/>
      <protection hidden="1"/>
    </xf>
    <xf numFmtId="1" fontId="4" fillId="2" borderId="17" xfId="12" applyNumberFormat="1" applyFont="1" applyFill="1" applyBorder="1" applyAlignment="1" applyProtection="1">
      <alignment horizontal="left" vertical="center"/>
      <protection hidden="1"/>
    </xf>
    <xf numFmtId="0" fontId="14" fillId="5" borderId="6" xfId="16" applyFont="1" applyFill="1" applyBorder="1" applyAlignment="1" applyProtection="1">
      <alignment horizontal="center" vertical="center" wrapText="1"/>
      <protection locked="0"/>
    </xf>
    <xf numFmtId="0" fontId="14" fillId="5" borderId="15" xfId="16" applyFont="1" applyFill="1" applyBorder="1" applyAlignment="1" applyProtection="1">
      <alignment horizontal="center" vertical="center" wrapText="1"/>
      <protection locked="0"/>
    </xf>
    <xf numFmtId="0" fontId="14" fillId="5" borderId="7" xfId="16" applyFont="1" applyFill="1" applyBorder="1" applyAlignment="1" applyProtection="1">
      <alignment horizontal="center" vertical="center" wrapText="1"/>
      <protection locked="0"/>
    </xf>
    <xf numFmtId="164" fontId="12" fillId="4" borderId="15" xfId="16" applyNumberFormat="1" applyFont="1" applyFill="1" applyBorder="1" applyAlignment="1" applyProtection="1">
      <alignment horizontal="center" vertical="center" wrapText="1"/>
      <protection hidden="1"/>
    </xf>
    <xf numFmtId="0" fontId="6" fillId="2" borderId="0" xfId="16" applyFont="1" applyFill="1" applyAlignment="1" applyProtection="1">
      <alignment horizontal="center"/>
      <protection hidden="1"/>
    </xf>
    <xf numFmtId="0" fontId="4" fillId="2" borderId="9" xfId="12" applyFont="1" applyFill="1" applyBorder="1" applyAlignment="1" applyProtection="1">
      <alignment horizontal="right" vertical="center"/>
      <protection hidden="1"/>
    </xf>
    <xf numFmtId="0" fontId="4" fillId="2" borderId="19" xfId="12" applyFont="1" applyFill="1" applyBorder="1" applyAlignment="1" applyProtection="1">
      <alignment horizontal="right" vertical="center"/>
      <protection hidden="1"/>
    </xf>
    <xf numFmtId="49" fontId="28" fillId="6" borderId="9" xfId="0" applyNumberFormat="1" applyFont="1" applyFill="1" applyBorder="1" applyAlignment="1" applyProtection="1">
      <alignment horizontal="left" vertical="center"/>
      <protection hidden="1"/>
    </xf>
    <xf numFmtId="49" fontId="28" fillId="6" borderId="19" xfId="0" applyNumberFormat="1" applyFont="1" applyFill="1" applyBorder="1" applyAlignment="1" applyProtection="1">
      <alignment horizontal="left" vertical="center"/>
      <protection hidden="1"/>
    </xf>
    <xf numFmtId="0" fontId="52" fillId="9" borderId="1" xfId="0" applyFont="1" applyFill="1" applyBorder="1" applyAlignment="1" applyProtection="1">
      <alignment horizontal="center" vertical="center"/>
      <protection hidden="1"/>
    </xf>
    <xf numFmtId="0" fontId="52" fillId="9" borderId="0"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18" xfId="0" applyNumberFormat="1" applyFont="1" applyFill="1" applyBorder="1" applyAlignment="1" applyProtection="1">
      <alignment horizontal="center" vertical="center"/>
      <protection hidden="1"/>
    </xf>
    <xf numFmtId="0" fontId="1" fillId="4" borderId="18" xfId="0" applyFont="1" applyFill="1" applyBorder="1" applyAlignment="1" applyProtection="1">
      <alignment horizontal="center" vertical="center"/>
      <protection hidden="1"/>
    </xf>
    <xf numFmtId="49" fontId="36" fillId="6" borderId="19" xfId="0" applyNumberFormat="1" applyFont="1" applyFill="1" applyBorder="1" applyAlignment="1" applyProtection="1">
      <alignment horizontal="left" vertical="center"/>
      <protection hidden="1"/>
    </xf>
    <xf numFmtId="49" fontId="36" fillId="6" borderId="17" xfId="0" applyNumberFormat="1" applyFont="1" applyFill="1" applyBorder="1" applyAlignment="1" applyProtection="1">
      <alignment horizontal="left" vertical="center"/>
      <protection hidden="1"/>
    </xf>
    <xf numFmtId="0" fontId="2" fillId="4" borderId="45" xfId="0" applyFont="1" applyFill="1" applyBorder="1" applyAlignment="1" applyProtection="1">
      <alignment horizontal="center" vertical="center"/>
      <protection hidden="1"/>
    </xf>
    <xf numFmtId="0" fontId="2" fillId="4" borderId="45" xfId="0" applyFont="1" applyFill="1" applyBorder="1" applyAlignment="1" applyProtection="1">
      <alignment horizontal="center"/>
      <protection hidden="1"/>
    </xf>
    <xf numFmtId="49" fontId="36" fillId="6" borderId="9" xfId="0" applyNumberFormat="1" applyFont="1" applyFill="1" applyBorder="1" applyAlignment="1" applyProtection="1">
      <alignment horizontal="left" vertical="center"/>
      <protection hidden="1"/>
    </xf>
    <xf numFmtId="0" fontId="0" fillId="8" borderId="18" xfId="0" applyFill="1" applyBorder="1" applyAlignment="1" applyProtection="1">
      <alignment horizontal="center"/>
      <protection hidden="1"/>
    </xf>
    <xf numFmtId="49" fontId="18" fillId="6" borderId="18" xfId="0" applyNumberFormat="1" applyFont="1" applyFill="1" applyBorder="1" applyAlignment="1" applyProtection="1">
      <alignment horizontal="left" vertical="center"/>
      <protection hidden="1"/>
    </xf>
    <xf numFmtId="0" fontId="54" fillId="9" borderId="1" xfId="0" applyFont="1" applyFill="1" applyBorder="1" applyAlignment="1" applyProtection="1">
      <alignment horizontal="center" vertical="center" wrapText="1"/>
      <protection hidden="1"/>
    </xf>
    <xf numFmtId="0" fontId="54" fillId="9" borderId="0"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left" vertical="top" wrapText="1"/>
      <protection hidden="1"/>
    </xf>
    <xf numFmtId="164" fontId="1" fillId="7" borderId="18" xfId="0" applyNumberFormat="1" applyFont="1" applyFill="1" applyBorder="1" applyAlignment="1" applyProtection="1">
      <alignment horizontal="center" vertical="center" wrapText="1"/>
      <protection hidden="1"/>
    </xf>
    <xf numFmtId="164" fontId="1" fillId="7" borderId="18" xfId="0" applyNumberFormat="1" applyFont="1" applyFill="1" applyBorder="1" applyAlignment="1" applyProtection="1">
      <alignment horizontal="center" vertical="center"/>
      <protection hidden="1"/>
    </xf>
    <xf numFmtId="0" fontId="2" fillId="7" borderId="18" xfId="0" applyFont="1" applyFill="1" applyBorder="1" applyAlignment="1" applyProtection="1">
      <alignment horizontal="left" vertical="center" wrapText="1"/>
      <protection hidden="1"/>
    </xf>
    <xf numFmtId="0" fontId="57" fillId="4" borderId="5" xfId="0" applyFont="1" applyFill="1" applyBorder="1" applyAlignment="1" applyProtection="1">
      <alignment horizontal="left" vertical="center" wrapText="1"/>
      <protection hidden="1"/>
    </xf>
    <xf numFmtId="0" fontId="57" fillId="4" borderId="0" xfId="0" applyFont="1" applyFill="1" applyBorder="1" applyAlignment="1" applyProtection="1">
      <alignment horizontal="left" vertical="center" wrapText="1"/>
      <protection hidden="1"/>
    </xf>
    <xf numFmtId="49" fontId="18" fillId="6" borderId="9" xfId="0" applyNumberFormat="1" applyFont="1" applyFill="1" applyBorder="1" applyAlignment="1" applyProtection="1">
      <alignment horizontal="left" vertical="center"/>
      <protection hidden="1"/>
    </xf>
    <xf numFmtId="49" fontId="18" fillId="6" borderId="19" xfId="0" applyNumberFormat="1" applyFont="1" applyFill="1" applyBorder="1" applyAlignment="1" applyProtection="1">
      <alignment horizontal="left" vertical="center"/>
      <protection hidden="1"/>
    </xf>
    <xf numFmtId="49" fontId="18" fillId="6" borderId="17" xfId="0" applyNumberFormat="1" applyFont="1" applyFill="1" applyBorder="1" applyAlignment="1" applyProtection="1">
      <alignment horizontal="left" vertical="center"/>
      <protection hidden="1"/>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0" xfId="0" applyFont="1" applyFill="1" applyAlignment="1">
      <alignment horizontal="center"/>
    </xf>
  </cellXfs>
  <cellStyles count="21">
    <cellStyle name="Combo Box" xfId="1" xr:uid="{00000000-0005-0000-0000-000000000000}"/>
    <cellStyle name="Combo Box 2" xfId="2" xr:uid="{00000000-0005-0000-0000-000001000000}"/>
    <cellStyle name="Combo Box_Application Form" xfId="3" xr:uid="{00000000-0005-0000-0000-000002000000}"/>
    <cellStyle name="Combo Box_APS_Prescriptive_FEB 2012 UNLOCKED v2.33" xfId="4" xr:uid="{00000000-0005-0000-0000-000003000000}"/>
    <cellStyle name="Comma" xfId="5" builtinId="3"/>
    <cellStyle name="Comma 2" xfId="6" xr:uid="{00000000-0005-0000-0000-000005000000}"/>
    <cellStyle name="Comma 3" xfId="7" xr:uid="{00000000-0005-0000-0000-000006000000}"/>
    <cellStyle name="Currency" xfId="8" builtinId="4"/>
    <cellStyle name="Currency 2" xfId="9" xr:uid="{00000000-0005-0000-0000-000008000000}"/>
    <cellStyle name="Currency 3" xfId="10" xr:uid="{00000000-0005-0000-0000-000009000000}"/>
    <cellStyle name="Hyperlink" xfId="11" builtinId="8"/>
    <cellStyle name="Normal" xfId="0" builtinId="0"/>
    <cellStyle name="Normal 2" xfId="12" xr:uid="{00000000-0005-0000-0000-00000C000000}"/>
    <cellStyle name="Normal 3" xfId="13" xr:uid="{00000000-0005-0000-0000-00000D000000}"/>
    <cellStyle name="Normal_2010 Prescriptive App 5-25-10 v6.9" xfId="14" xr:uid="{00000000-0005-0000-0000-00000E000000}"/>
    <cellStyle name="Normal_APS Prescriptive Measures Application 3 km" xfId="15" xr:uid="{00000000-0005-0000-0000-00000F000000}"/>
    <cellStyle name="Normal_APS_Prescriptive_FEB 2012 UNLOCKED v2.33" xfId="16" xr:uid="{00000000-0005-0000-0000-000010000000}"/>
    <cellStyle name="Normal_Prescriptive Appl_June 2010 -FINAL UNLOCKED" xfId="17" xr:uid="{00000000-0005-0000-0000-000011000000}"/>
    <cellStyle name="Percent" xfId="18" builtinId="5"/>
    <cellStyle name="Percent 2" xfId="19" xr:uid="{00000000-0005-0000-0000-000013000000}"/>
    <cellStyle name="Percent 3" xfId="20" xr:uid="{00000000-0005-0000-0000-000014000000}"/>
  </cellStyles>
  <dxfs count="2">
    <dxf>
      <font>
        <b/>
        <i val="0"/>
        <condense val="0"/>
        <extend val="0"/>
        <color auto="1"/>
      </font>
      <fill>
        <patternFill>
          <bgColor indexed="47"/>
        </patternFill>
      </fill>
      <border>
        <left style="thin">
          <color indexed="64"/>
        </left>
        <right style="thin">
          <color indexed="64"/>
        </right>
        <top style="thin">
          <color indexed="64"/>
        </top>
        <bottom style="thin">
          <color indexed="64"/>
        </bottom>
      </border>
    </dxf>
    <dxf>
      <font>
        <b/>
        <i val="0"/>
        <condense val="0"/>
        <extend val="0"/>
        <color auto="1"/>
      </font>
      <fill>
        <patternFill>
          <bgColor indexed="47"/>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007DB1"/>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xdr:from>
      <xdr:col>0</xdr:col>
      <xdr:colOff>206380</xdr:colOff>
      <xdr:row>10</xdr:row>
      <xdr:rowOff>116660</xdr:rowOff>
    </xdr:from>
    <xdr:to>
      <xdr:col>4</xdr:col>
      <xdr:colOff>1030432</xdr:colOff>
      <xdr:row>40</xdr:row>
      <xdr:rowOff>7938</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06380" y="2021660"/>
          <a:ext cx="4197490" cy="560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1">
              <a:solidFill>
                <a:srgbClr val="0092D5"/>
              </a:solidFill>
              <a:effectLst/>
              <a:latin typeface="Arial" panose="020B0604020202020204" pitchFamily="34" charset="0"/>
              <a:ea typeface="+mn-ea"/>
              <a:cs typeface="Arial" panose="020B0604020202020204" pitchFamily="34" charset="0"/>
            </a:rPr>
            <a:t>Introduction</a:t>
          </a:r>
          <a:r>
            <a:rPr lang="en-US" sz="1400">
              <a:solidFill>
                <a:srgbClr val="0092D5"/>
              </a:solidFill>
              <a:effectLst/>
              <a:latin typeface="Arial" panose="020B0604020202020204" pitchFamily="34" charset="0"/>
              <a:ea typeface="+mn-ea"/>
              <a:cs typeface="Arial" panose="020B0604020202020204" pitchFamily="34" charset="0"/>
            </a:rPr>
            <a:t> </a:t>
          </a:r>
          <a:endParaRPr lang="en-US" sz="1400">
            <a:solidFill>
              <a:srgbClr val="0092D5"/>
            </a:solidFill>
            <a:effectLst/>
            <a:latin typeface="Arial" panose="020B0604020202020204" pitchFamily="34" charset="0"/>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APS Solutions for Business Whole Building Program offers rebates to facility owners and designers to encourage the design and construction of highly efficient buildings. </a:t>
          </a:r>
        </a:p>
        <a:p>
          <a:pPr algn="l"/>
          <a:endParaRPr lang="en-US">
            <a:effectLst/>
            <a:latin typeface="Arial" panose="020B0604020202020204" pitchFamily="34" charset="0"/>
            <a:cs typeface="Arial" panose="020B0604020202020204" pitchFamily="34" charset="0"/>
          </a:endParaRPr>
        </a:p>
        <a:p>
          <a:pPr algn="l"/>
          <a:r>
            <a:rPr lang="en-US" sz="1400" b="1">
              <a:solidFill>
                <a:srgbClr val="0092D5"/>
              </a:solidFill>
              <a:effectLst/>
              <a:latin typeface="Arial" panose="020B0604020202020204" pitchFamily="34" charset="0"/>
              <a:ea typeface="+mn-ea"/>
              <a:cs typeface="Arial" panose="020B0604020202020204" pitchFamily="34" charset="0"/>
            </a:rPr>
            <a:t>Incentive</a:t>
          </a:r>
          <a:r>
            <a:rPr lang="en-US" sz="1400" b="1" baseline="0">
              <a:solidFill>
                <a:srgbClr val="0092D5"/>
              </a:solidFill>
              <a:effectLst/>
              <a:latin typeface="Arial" panose="020B0604020202020204" pitchFamily="34" charset="0"/>
              <a:ea typeface="+mn-ea"/>
              <a:cs typeface="Arial" panose="020B0604020202020204" pitchFamily="34" charset="0"/>
            </a:rPr>
            <a:t> Categories</a:t>
          </a:r>
          <a:endParaRPr lang="en-US" sz="1400">
            <a:solidFill>
              <a:srgbClr val="0092D5"/>
            </a:solidFill>
            <a:effectLst/>
            <a:latin typeface="Arial" panose="020B0604020202020204" pitchFamily="34" charset="0"/>
            <a:cs typeface="Arial" panose="020B0604020202020204" pitchFamily="34" charset="0"/>
          </a:endParaRPr>
        </a:p>
        <a:p>
          <a:pPr algn="l"/>
          <a:br>
            <a:rPr lang="en-US" sz="1100">
              <a:solidFill>
                <a:schemeClr val="dk1"/>
              </a:solidFill>
              <a:effectLst/>
              <a:latin typeface="Arial" panose="020B0604020202020204" pitchFamily="34" charset="0"/>
              <a:ea typeface="+mn-ea"/>
              <a:cs typeface="Arial" panose="020B0604020202020204" pitchFamily="34" charset="0"/>
            </a:rPr>
          </a:br>
          <a:r>
            <a:rPr lang="en-US" sz="1100" b="1">
              <a:solidFill>
                <a:schemeClr val="dk1"/>
              </a:solidFill>
              <a:effectLst/>
              <a:latin typeface="Arial" panose="020B0604020202020204" pitchFamily="34" charset="0"/>
              <a:ea typeface="+mn-ea"/>
              <a:cs typeface="Arial" panose="020B0604020202020204" pitchFamily="34" charset="0"/>
            </a:rPr>
            <a:t>Construction Rebate</a:t>
          </a:r>
          <a:endParaRPr lang="en-US">
            <a:effectLst/>
            <a:latin typeface="Arial" panose="020B0604020202020204" pitchFamily="34" charset="0"/>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Construction rebates encourage owners to invest in energy efficiency as a major goal in their new construction</a:t>
          </a:r>
          <a:r>
            <a:rPr lang="en-US" sz="1100" baseline="0">
              <a:solidFill>
                <a:schemeClr val="dk1"/>
              </a:solidFill>
              <a:effectLst/>
              <a:latin typeface="Arial" panose="020B0604020202020204" pitchFamily="34" charset="0"/>
              <a:ea typeface="+mn-ea"/>
              <a:cs typeface="Arial" panose="020B0604020202020204" pitchFamily="34" charset="0"/>
            </a:rPr>
            <a:t> or major renovation projects</a:t>
          </a:r>
          <a:r>
            <a:rPr lang="en-US" sz="1100">
              <a:solidFill>
                <a:schemeClr val="dk1"/>
              </a:solidFill>
              <a:effectLst/>
              <a:latin typeface="Arial" panose="020B0604020202020204" pitchFamily="34" charset="0"/>
              <a:ea typeface="+mn-ea"/>
              <a:cs typeface="Arial" panose="020B0604020202020204" pitchFamily="34" charset="0"/>
            </a:rPr>
            <a:t>. Financial rebates are available to owners when the efficiency of their project exceeds the minimum threshold. </a:t>
          </a:r>
          <a:endParaRPr lang="en-US">
            <a:effectLst/>
            <a:latin typeface="Arial" panose="020B0604020202020204" pitchFamily="34" charset="0"/>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pPr algn="l"/>
          <a:r>
            <a:rPr lang="en-US" sz="1100" b="1">
              <a:solidFill>
                <a:schemeClr val="dk1"/>
              </a:solidFill>
              <a:effectLst/>
              <a:latin typeface="Arial" panose="020B0604020202020204" pitchFamily="34" charset="0"/>
              <a:ea typeface="+mn-ea"/>
              <a:cs typeface="Arial" panose="020B0604020202020204" pitchFamily="34" charset="0"/>
            </a:rPr>
            <a:t>Energy Modeling Rebates</a:t>
          </a:r>
          <a:endParaRPr lang="en-US">
            <a:effectLst/>
            <a:latin typeface="Arial" panose="020B0604020202020204" pitchFamily="34" charset="0"/>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Energy modeling rebates support integration of innovative design technologies into new construction projects. Tailored to individual projects, energy modeling rebates provide 50%</a:t>
          </a:r>
          <a:r>
            <a:rPr lang="en-US" sz="1100" baseline="0">
              <a:solidFill>
                <a:schemeClr val="dk1"/>
              </a:solidFill>
              <a:effectLst/>
              <a:latin typeface="Arial" panose="020B0604020202020204" pitchFamily="34" charset="0"/>
              <a:ea typeface="+mn-ea"/>
              <a:cs typeface="Arial" panose="020B0604020202020204" pitchFamily="34" charset="0"/>
            </a:rPr>
            <a:t> of the energy modeling cost up to $10,000 to </a:t>
          </a:r>
          <a:r>
            <a:rPr lang="en-US" sz="1100">
              <a:solidFill>
                <a:schemeClr val="dk1"/>
              </a:solidFill>
              <a:effectLst/>
              <a:latin typeface="Arial" panose="020B0604020202020204" pitchFamily="34" charset="0"/>
              <a:ea typeface="+mn-ea"/>
              <a:cs typeface="Arial" panose="020B0604020202020204" pitchFamily="34" charset="0"/>
            </a:rPr>
            <a:t>owners or their design teams. </a:t>
          </a:r>
        </a:p>
        <a:p>
          <a:pPr algn="l"/>
          <a:endParaRPr lang="en-US" sz="1100" b="0">
            <a:solidFill>
              <a:schemeClr val="dk1"/>
            </a:solidFill>
            <a:effectLst/>
            <a:latin typeface="Arial" panose="020B0604020202020204" pitchFamily="34" charset="0"/>
            <a:ea typeface="+mn-ea"/>
            <a:cs typeface="Arial" panose="020B0604020202020204" pitchFamily="34" charset="0"/>
          </a:endParaRPr>
        </a:p>
        <a:p>
          <a:pPr algn="l"/>
          <a:r>
            <a:rPr lang="en-US" sz="1400" b="1">
              <a:solidFill>
                <a:srgbClr val="0092D5"/>
              </a:solidFill>
              <a:effectLst/>
              <a:latin typeface="Arial" panose="020B0604020202020204" pitchFamily="34" charset="0"/>
              <a:ea typeface="+mn-ea"/>
              <a:cs typeface="Arial" panose="020B0604020202020204" pitchFamily="34" charset="0"/>
            </a:rPr>
            <a:t>Send applications by:</a:t>
          </a:r>
        </a:p>
        <a:p>
          <a:pPr algn="l"/>
          <a:r>
            <a:rPr lang="en-US" sz="1100" b="1" u="none">
              <a:solidFill>
                <a:schemeClr val="dk1"/>
              </a:solidFill>
              <a:effectLst/>
              <a:latin typeface="Arial" panose="020B0604020202020204" pitchFamily="34" charset="0"/>
              <a:ea typeface="+mn-ea"/>
              <a:cs typeface="Arial" panose="020B0604020202020204" pitchFamily="34" charset="0"/>
            </a:rPr>
            <a:t>Email</a:t>
          </a:r>
        </a:p>
        <a:p>
          <a:pPr algn="l"/>
          <a:r>
            <a:rPr lang="en-US" sz="1100" b="0" u="none">
              <a:solidFill>
                <a:schemeClr val="dk1"/>
              </a:solidFill>
              <a:effectLst/>
              <a:latin typeface="Arial" panose="020B0604020202020204" pitchFamily="34" charset="0"/>
              <a:ea typeface="+mn-ea"/>
              <a:cs typeface="Arial" panose="020B0604020202020204" pitchFamily="34" charset="0"/>
            </a:rPr>
            <a:t>aps.solutionsforbusiness@dnvgl.com</a:t>
          </a:r>
          <a:endParaRPr lang="en-US" b="0" u="none">
            <a:effectLst/>
            <a:latin typeface="Arial" panose="020B0604020202020204" pitchFamily="34" charset="0"/>
            <a:cs typeface="Arial" panose="020B0604020202020204" pitchFamily="34" charset="0"/>
          </a:endParaRPr>
        </a:p>
        <a:p>
          <a:pPr algn="l"/>
          <a:endParaRPr lang="en-US" sz="1100" b="0">
            <a:solidFill>
              <a:schemeClr val="dk1"/>
            </a:solidFill>
            <a:effectLst/>
            <a:latin typeface="Arial" panose="020B0604020202020204" pitchFamily="34" charset="0"/>
            <a:ea typeface="+mn-ea"/>
            <a:cs typeface="Arial" panose="020B0604020202020204" pitchFamily="34" charset="0"/>
          </a:endParaRPr>
        </a:p>
        <a:p>
          <a:pPr algn="l"/>
          <a:r>
            <a:rPr lang="en-US" sz="1100" b="1">
              <a:solidFill>
                <a:schemeClr val="dk1"/>
              </a:solidFill>
              <a:effectLst/>
              <a:latin typeface="Arial" panose="020B0604020202020204" pitchFamily="34" charset="0"/>
              <a:ea typeface="+mn-ea"/>
              <a:cs typeface="Arial" panose="020B0604020202020204" pitchFamily="34" charset="0"/>
            </a:rPr>
            <a:t>Mail</a:t>
          </a:r>
          <a:endParaRPr lang="en-US" b="1">
            <a:effectLst/>
            <a:latin typeface="Arial" panose="020B0604020202020204" pitchFamily="34" charset="0"/>
            <a:cs typeface="Arial" panose="020B0604020202020204" pitchFamily="34" charset="0"/>
          </a:endParaRPr>
        </a:p>
        <a:p>
          <a:pPr algn="l"/>
          <a:r>
            <a:rPr lang="en-US" sz="1100" b="0">
              <a:solidFill>
                <a:schemeClr val="dk1"/>
              </a:solidFill>
              <a:effectLst/>
              <a:latin typeface="Arial" panose="020B0604020202020204" pitchFamily="34" charset="0"/>
              <a:ea typeface="+mn-ea"/>
              <a:cs typeface="Arial" panose="020B0604020202020204" pitchFamily="34" charset="0"/>
            </a:rPr>
            <a:t>APS Solutions for Business, </a:t>
          </a:r>
          <a:endParaRPr lang="en-US" b="0">
            <a:effectLst/>
            <a:latin typeface="Arial" panose="020B0604020202020204" pitchFamily="34" charset="0"/>
            <a:cs typeface="Arial" panose="020B0604020202020204" pitchFamily="34" charset="0"/>
          </a:endParaRPr>
        </a:p>
        <a:p>
          <a:pPr algn="l"/>
          <a:r>
            <a:rPr lang="en-US" sz="1100" b="0">
              <a:solidFill>
                <a:schemeClr val="dk1"/>
              </a:solidFill>
              <a:effectLst/>
              <a:latin typeface="Arial" panose="020B0604020202020204" pitchFamily="34" charset="0"/>
              <a:ea typeface="+mn-ea"/>
              <a:cs typeface="Arial" panose="020B0604020202020204" pitchFamily="34" charset="0"/>
            </a:rPr>
            <a:t>2020 N. Central Ave, Suite 900 </a:t>
          </a:r>
          <a:endParaRPr lang="en-US" b="0">
            <a:effectLst/>
            <a:latin typeface="Arial" panose="020B0604020202020204" pitchFamily="34" charset="0"/>
            <a:cs typeface="Arial" panose="020B0604020202020204" pitchFamily="34" charset="0"/>
          </a:endParaRPr>
        </a:p>
        <a:p>
          <a:pPr algn="l"/>
          <a:r>
            <a:rPr lang="en-US" sz="1100" b="0">
              <a:solidFill>
                <a:schemeClr val="dk1"/>
              </a:solidFill>
              <a:effectLst/>
              <a:latin typeface="Arial" panose="020B0604020202020204" pitchFamily="34" charset="0"/>
              <a:ea typeface="+mn-ea"/>
              <a:cs typeface="Arial" panose="020B0604020202020204" pitchFamily="34" charset="0"/>
            </a:rPr>
            <a:t>Phoenix, AZ 85004</a:t>
          </a:r>
          <a:endParaRPr lang="en-US" b="0">
            <a:effectLst/>
            <a:latin typeface="Arial" panose="020B0604020202020204" pitchFamily="34" charset="0"/>
            <a:cs typeface="Arial" panose="020B0604020202020204" pitchFamily="34" charset="0"/>
          </a:endParaRPr>
        </a:p>
        <a:p>
          <a:pPr algn="l"/>
          <a:endParaRPr lang="en-US">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0092D5"/>
              </a:solidFill>
              <a:effectLst/>
              <a:uLnTx/>
              <a:uFillTx/>
              <a:latin typeface="Arial" panose="020B0604020202020204" pitchFamily="34" charset="0"/>
              <a:ea typeface="+mn-ea"/>
              <a:cs typeface="Arial" panose="020B0604020202020204" pitchFamily="34" charset="0"/>
            </a:rPr>
            <a:t>Program Policies and Procedures: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Please refer to the APS Solutions for Business Policies and Procedures through the link below:</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algn="l"/>
          <a:endParaRPr lang="en-US">
            <a:effectLst/>
            <a:latin typeface="Arial" panose="020B0604020202020204" pitchFamily="34" charset="0"/>
            <a:cs typeface="Arial" panose="020B0604020202020204" pitchFamily="34" charset="0"/>
          </a:endParaRPr>
        </a:p>
      </xdr:txBody>
    </xdr:sp>
    <xdr:clientData/>
  </xdr:twoCellAnchor>
  <xdr:oneCellAnchor>
    <xdr:from>
      <xdr:col>9</xdr:col>
      <xdr:colOff>588917</xdr:colOff>
      <xdr:row>3</xdr:row>
      <xdr:rowOff>293642</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9647192" y="12080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4</xdr:col>
      <xdr:colOff>677862</xdr:colOff>
      <xdr:row>37</xdr:row>
      <xdr:rowOff>42855</xdr:rowOff>
    </xdr:from>
    <xdr:to>
      <xdr:col>7</xdr:col>
      <xdr:colOff>182562</xdr:colOff>
      <xdr:row>39</xdr:row>
      <xdr:rowOff>157155</xdr:rowOff>
    </xdr:to>
    <xdr:pic>
      <xdr:nvPicPr>
        <xdr:cNvPr id="1027" name="Picture 5">
          <a:extLst>
            <a:ext uri="{FF2B5EF4-FFF2-40B4-BE49-F238E27FC236}">
              <a16:creationId xmlns:a16="http://schemas.microsoft.com/office/drawing/2014/main" id="{00000000-0008-0000-0000-00000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1300" y="7091355"/>
          <a:ext cx="26479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334962</xdr:colOff>
      <xdr:row>35</xdr:row>
      <xdr:rowOff>176212</xdr:rowOff>
    </xdr:from>
    <xdr:to>
      <xdr:col>7</xdr:col>
      <xdr:colOff>1030287</xdr:colOff>
      <xdr:row>40</xdr:row>
      <xdr:rowOff>80962</xdr:rowOff>
    </xdr:to>
    <xdr:pic>
      <xdr:nvPicPr>
        <xdr:cNvPr id="1028" name="Picture 1">
          <a:extLst>
            <a:ext uri="{FF2B5EF4-FFF2-40B4-BE49-F238E27FC236}">
              <a16:creationId xmlns:a16="http://schemas.microsoft.com/office/drawing/2014/main" id="{00000000-0008-0000-0000-000004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1650" y="6843712"/>
          <a:ext cx="695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235959</xdr:colOff>
      <xdr:row>10</xdr:row>
      <xdr:rowOff>187855</xdr:rowOff>
    </xdr:from>
    <xdr:to>
      <xdr:col>7</xdr:col>
      <xdr:colOff>1026053</xdr:colOff>
      <xdr:row>34</xdr:row>
      <xdr:rowOff>103908</xdr:rowOff>
    </xdr:to>
    <xdr:sp macro="" textlink="">
      <xdr:nvSpPr>
        <xdr:cNvPr id="14" name="Rounded Rectangle 20">
          <a:extLst>
            <a:ext uri="{FF2B5EF4-FFF2-40B4-BE49-F238E27FC236}">
              <a16:creationId xmlns:a16="http://schemas.microsoft.com/office/drawing/2014/main" id="{00000000-0008-0000-0000-00000E000000}"/>
            </a:ext>
          </a:extLst>
        </xdr:cNvPr>
        <xdr:cNvSpPr/>
      </xdr:nvSpPr>
      <xdr:spPr bwMode="auto">
        <a:xfrm>
          <a:off x="4657147" y="2092855"/>
          <a:ext cx="2885594" cy="4488053"/>
        </a:xfrm>
        <a:prstGeom prst="roundRect">
          <a:avLst>
            <a:gd name="adj" fmla="val 4115"/>
          </a:avLst>
        </a:prstGeom>
        <a:solidFill>
          <a:srgbClr val="0092D5"/>
        </a:solidFill>
        <a:ln w="19050">
          <a:noFill/>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wrap="square" lIns="0" tIns="45720" rIns="91440" bIns="45720" rtlCol="0" anchor="t" upright="1"/>
        <a:lstStyle/>
        <a:p>
          <a:pPr algn="l"/>
          <a:endParaRPr lang="en-US" sz="1100" b="1">
            <a:solidFill>
              <a:schemeClr val="bg1"/>
            </a:solidFill>
            <a:effectLst/>
            <a:latin typeface="Arial" panose="020B0604020202020204" pitchFamily="34" charset="0"/>
            <a:ea typeface="+mn-ea"/>
            <a:cs typeface="Arial" panose="020B0604020202020204" pitchFamily="34" charset="0"/>
          </a:endParaRPr>
        </a:p>
        <a:p>
          <a:pPr algn="l"/>
          <a:r>
            <a:rPr lang="en-US" sz="1100" b="1">
              <a:solidFill>
                <a:schemeClr val="bg1"/>
              </a:solidFill>
              <a:effectLst/>
              <a:latin typeface="Arial" panose="020B0604020202020204" pitchFamily="34" charset="0"/>
              <a:ea typeface="+mn-ea"/>
              <a:cs typeface="Arial" panose="020B0604020202020204" pitchFamily="34" charset="0"/>
            </a:rPr>
            <a:t>Follow This Easy Process:</a:t>
          </a:r>
          <a:endParaRPr lang="en-US" sz="1100">
            <a:solidFill>
              <a:schemeClr val="bg1"/>
            </a:solidFill>
            <a:effectLst/>
            <a:latin typeface="Arial" panose="020B0604020202020204" pitchFamily="34" charset="0"/>
            <a:ea typeface="+mn-ea"/>
            <a:cs typeface="Arial" panose="020B0604020202020204" pitchFamily="34" charset="0"/>
          </a:endParaRPr>
        </a:p>
        <a:p>
          <a:pPr algn="l"/>
          <a:r>
            <a:rPr lang="en-US" sz="1100">
              <a:solidFill>
                <a:schemeClr val="bg1"/>
              </a:solidFill>
              <a:effectLst/>
              <a:latin typeface="Arial" panose="020B0604020202020204" pitchFamily="34" charset="0"/>
              <a:ea typeface="+mn-ea"/>
              <a:cs typeface="Arial" panose="020B0604020202020204" pitchFamily="34" charset="0"/>
            </a:rPr>
            <a:t> </a:t>
          </a:r>
          <a:endParaRPr lang="en-US" sz="1100" b="0">
            <a:solidFill>
              <a:schemeClr val="bg1"/>
            </a:solidFill>
            <a:effectLst/>
            <a:latin typeface="Arial" panose="020B0604020202020204" pitchFamily="34" charset="0"/>
            <a:ea typeface="+mn-ea"/>
            <a:cs typeface="Arial" panose="020B0604020202020204" pitchFamily="34" charset="0"/>
          </a:endParaRPr>
        </a:p>
        <a:p>
          <a:pPr lvl="0" algn="l"/>
          <a:r>
            <a:rPr lang="en-US" sz="1100" b="1">
              <a:solidFill>
                <a:schemeClr val="bg1"/>
              </a:solidFill>
              <a:effectLst/>
              <a:latin typeface="Arial" panose="020B0604020202020204" pitchFamily="34" charset="0"/>
              <a:ea typeface="+mn-ea"/>
              <a:cs typeface="Arial" panose="020B0604020202020204" pitchFamily="34" charset="0"/>
            </a:rPr>
            <a:t>1 - Determine Eligibility.</a:t>
          </a:r>
        </a:p>
        <a:p>
          <a:pPr algn="l"/>
          <a:r>
            <a:rPr lang="en-US" sz="1100" b="0">
              <a:solidFill>
                <a:schemeClr val="bg1"/>
              </a:solidFill>
              <a:effectLst/>
              <a:latin typeface="Arial" panose="020B0604020202020204" pitchFamily="34" charset="0"/>
              <a:ea typeface="+mn-ea"/>
              <a:cs typeface="Arial" panose="020B0604020202020204" pitchFamily="34" charset="0"/>
            </a:rPr>
            <a:t>Check eligibility requirements. For complete eligibility requirements, please see </a:t>
          </a:r>
          <a:r>
            <a:rPr lang="en-US" sz="1100" b="0" u="sng">
              <a:solidFill>
                <a:schemeClr val="bg1"/>
              </a:solidFill>
              <a:effectLst/>
              <a:latin typeface="Arial" panose="020B0604020202020204" pitchFamily="34" charset="0"/>
              <a:ea typeface="+mn-ea"/>
              <a:cs typeface="Arial" panose="020B0604020202020204" pitchFamily="34" charset="0"/>
            </a:rPr>
            <a:t>APS Solutions for Business Program Guidelines</a:t>
          </a:r>
          <a:r>
            <a:rPr lang="en-US" sz="1100" b="0" baseline="0">
              <a:solidFill>
                <a:schemeClr val="bg1"/>
              </a:solidFill>
              <a:effectLst/>
              <a:latin typeface="Arial" panose="020B0604020202020204" pitchFamily="34" charset="0"/>
              <a:ea typeface="+mn-ea"/>
              <a:cs typeface="Arial" panose="020B0604020202020204" pitchFamily="34" charset="0"/>
            </a:rPr>
            <a:t>. </a:t>
          </a:r>
          <a:r>
            <a:rPr lang="en-US" sz="1100" b="0">
              <a:solidFill>
                <a:schemeClr val="bg1"/>
              </a:solidFill>
              <a:effectLst/>
              <a:latin typeface="Arial" panose="020B0604020202020204" pitchFamily="34" charset="0"/>
              <a:ea typeface="+mn-ea"/>
              <a:cs typeface="Arial" panose="020B0604020202020204" pitchFamily="34" charset="0"/>
            </a:rPr>
            <a:t> </a:t>
          </a:r>
        </a:p>
        <a:p>
          <a:pPr algn="l"/>
          <a:r>
            <a:rPr lang="en-US" sz="1100" b="0">
              <a:solidFill>
                <a:schemeClr val="bg1"/>
              </a:solidFill>
              <a:effectLst/>
              <a:latin typeface="Arial" panose="020B0604020202020204" pitchFamily="34" charset="0"/>
              <a:ea typeface="+mn-ea"/>
              <a:cs typeface="Arial" panose="020B0604020202020204" pitchFamily="34" charset="0"/>
            </a:rPr>
            <a:t> </a:t>
          </a:r>
        </a:p>
        <a:p>
          <a:pPr lvl="0" algn="l"/>
          <a:r>
            <a:rPr lang="en-US" sz="1100" b="1">
              <a:solidFill>
                <a:schemeClr val="bg1"/>
              </a:solidFill>
              <a:effectLst/>
              <a:latin typeface="Arial" panose="020B0604020202020204" pitchFamily="34" charset="0"/>
              <a:ea typeface="+mn-ea"/>
              <a:cs typeface="Arial" panose="020B0604020202020204" pitchFamily="34" charset="0"/>
            </a:rPr>
            <a:t>2</a:t>
          </a:r>
          <a:r>
            <a:rPr lang="en-US" sz="1100" b="1" baseline="0">
              <a:solidFill>
                <a:schemeClr val="bg1"/>
              </a:solidFill>
              <a:effectLst/>
              <a:latin typeface="Arial" panose="020B0604020202020204" pitchFamily="34" charset="0"/>
              <a:ea typeface="+mn-ea"/>
              <a:cs typeface="Arial" panose="020B0604020202020204" pitchFamily="34" charset="0"/>
            </a:rPr>
            <a:t> - Submit  Forms and  Support Documents</a:t>
          </a:r>
          <a:r>
            <a:rPr lang="en-US" sz="1100" b="1">
              <a:solidFill>
                <a:schemeClr val="bg1"/>
              </a:solidFill>
              <a:effectLst/>
              <a:latin typeface="Arial" panose="020B0604020202020204" pitchFamily="34" charset="0"/>
              <a:ea typeface="+mn-ea"/>
              <a:cs typeface="Arial" panose="020B0604020202020204" pitchFamily="34" charset="0"/>
            </a:rPr>
            <a:t>. </a:t>
          </a:r>
        </a:p>
        <a:p>
          <a:pPr algn="l"/>
          <a:r>
            <a:rPr lang="en-US" sz="1100" b="0">
              <a:solidFill>
                <a:schemeClr val="bg1"/>
              </a:solidFill>
              <a:effectLst/>
              <a:latin typeface="Arial" panose="020B0604020202020204" pitchFamily="34" charset="0"/>
              <a:ea typeface="+mn-ea"/>
              <a:cs typeface="Arial" panose="020B0604020202020204" pitchFamily="34" charset="0"/>
            </a:rPr>
            <a:t>For</a:t>
          </a:r>
          <a:r>
            <a:rPr lang="en-US" sz="1100" b="0" baseline="0">
              <a:solidFill>
                <a:schemeClr val="bg1"/>
              </a:solidFill>
              <a:effectLst/>
              <a:latin typeface="Arial" panose="020B0604020202020204" pitchFamily="34" charset="0"/>
              <a:ea typeface="+mn-ea"/>
              <a:cs typeface="Arial" panose="020B0604020202020204" pitchFamily="34" charset="0"/>
            </a:rPr>
            <a:t> complete  requirements , please  see APS Solutions for Business Program Guidelines. </a:t>
          </a:r>
          <a:endParaRPr lang="en-US" sz="1100" b="0">
            <a:solidFill>
              <a:schemeClr val="bg1"/>
            </a:solidFill>
            <a:effectLst/>
            <a:latin typeface="Arial" panose="020B0604020202020204" pitchFamily="34" charset="0"/>
            <a:ea typeface="+mn-ea"/>
            <a:cs typeface="Arial" panose="020B0604020202020204" pitchFamily="34" charset="0"/>
          </a:endParaRPr>
        </a:p>
        <a:p>
          <a:pPr lvl="0" algn="l"/>
          <a:endParaRPr lang="en-US" sz="1100" b="0">
            <a:solidFill>
              <a:schemeClr val="bg1"/>
            </a:solidFill>
            <a:effectLst/>
            <a:latin typeface="Arial" panose="020B0604020202020204" pitchFamily="34" charset="0"/>
            <a:ea typeface="+mn-ea"/>
            <a:cs typeface="Arial" panose="020B0604020202020204" pitchFamily="34" charset="0"/>
          </a:endParaRPr>
        </a:p>
        <a:p>
          <a:pPr lvl="0" algn="l"/>
          <a:r>
            <a:rPr lang="en-US" sz="1100" b="1">
              <a:solidFill>
                <a:schemeClr val="bg1"/>
              </a:solidFill>
              <a:effectLst/>
              <a:latin typeface="Arial" panose="020B0604020202020204" pitchFamily="34" charset="0"/>
              <a:ea typeface="+mn-ea"/>
              <a:cs typeface="Arial" panose="020B0604020202020204" pitchFamily="34" charset="0"/>
            </a:rPr>
            <a:t>3 - Receive Your Check.</a:t>
          </a:r>
        </a:p>
        <a:p>
          <a:pPr algn="l"/>
          <a:r>
            <a:rPr lang="en-US" sz="1100" b="0">
              <a:solidFill>
                <a:schemeClr val="bg1"/>
              </a:solidFill>
              <a:effectLst/>
              <a:latin typeface="Arial" panose="020B0604020202020204" pitchFamily="34" charset="0"/>
              <a:ea typeface="+mn-ea"/>
              <a:cs typeface="Arial" panose="020B0604020202020204" pitchFamily="34" charset="0"/>
            </a:rPr>
            <a:t>The incentive check will be mailed four to six weeks after approval of the final application. </a:t>
          </a:r>
        </a:p>
        <a:p>
          <a:endParaRPr lang="en-US">
            <a:solidFill>
              <a:schemeClr val="bg1"/>
            </a:solidFill>
            <a:effectLst/>
            <a:latin typeface="Arial" panose="020B0604020202020204" pitchFamily="34" charset="0"/>
            <a:cs typeface="Arial" panose="020B0604020202020204" pitchFamily="34" charset="0"/>
          </a:endParaRPr>
        </a:p>
        <a:p>
          <a:r>
            <a:rPr lang="en-US" sz="1100" b="1">
              <a:solidFill>
                <a:schemeClr val="bg1"/>
              </a:solidFill>
              <a:effectLst/>
              <a:latin typeface="Arial" panose="020B0604020202020204" pitchFamily="34" charset="0"/>
              <a:ea typeface="+mn-ea"/>
              <a:cs typeface="Arial" panose="020B0604020202020204" pitchFamily="34" charset="0"/>
            </a:rPr>
            <a:t>If you need assistance, contact our program:</a:t>
          </a:r>
          <a:endParaRPr lang="en-US">
            <a:solidFill>
              <a:schemeClr val="bg1"/>
            </a:solidFill>
            <a:effectLst/>
            <a:latin typeface="Arial" panose="020B0604020202020204" pitchFamily="34" charset="0"/>
            <a:cs typeface="Arial" panose="020B0604020202020204" pitchFamily="34" charset="0"/>
          </a:endParaRPr>
        </a:p>
        <a:p>
          <a:r>
            <a:rPr lang="en-US" sz="1100" b="1">
              <a:solidFill>
                <a:schemeClr val="bg1"/>
              </a:solidFill>
              <a:effectLst/>
              <a:latin typeface="Arial" panose="020B0604020202020204" pitchFamily="34" charset="0"/>
              <a:ea typeface="+mn-ea"/>
              <a:cs typeface="Arial" panose="020B0604020202020204" pitchFamily="34" charset="0"/>
            </a:rPr>
            <a:t>1-866-277-5605</a:t>
          </a:r>
          <a:endParaRPr lang="en-US">
            <a:solidFill>
              <a:schemeClr val="bg1"/>
            </a:solidFill>
            <a:effectLst/>
            <a:latin typeface="Arial" panose="020B0604020202020204" pitchFamily="34" charset="0"/>
            <a:cs typeface="Arial" panose="020B0604020202020204" pitchFamily="34" charset="0"/>
          </a:endParaRPr>
        </a:p>
        <a:p>
          <a:pPr eaLnBrk="1" fontAlgn="auto" latinLnBrk="0" hangingPunct="1"/>
          <a:r>
            <a:rPr lang="en-US" sz="1100" b="1" u="sng">
              <a:solidFill>
                <a:schemeClr val="bg1"/>
              </a:solidFill>
              <a:effectLst/>
              <a:latin typeface="Arial" panose="020B0604020202020204" pitchFamily="34" charset="0"/>
              <a:ea typeface="+mn-ea"/>
              <a:cs typeface="Arial" panose="020B0604020202020204" pitchFamily="34" charset="0"/>
            </a:rPr>
            <a:t>aps.solutionsforbusiness@dnvgl.com</a:t>
          </a:r>
          <a:endParaRPr lang="en-US">
            <a:solidFill>
              <a:schemeClr val="bg1"/>
            </a:solidFill>
            <a:effectLst/>
            <a:latin typeface="Arial" panose="020B0604020202020204" pitchFamily="34" charset="0"/>
            <a:cs typeface="Arial" panose="020B0604020202020204" pitchFamily="34" charset="0"/>
          </a:endParaRPr>
        </a:p>
        <a:p>
          <a:r>
            <a:rPr lang="en-US" sz="1100" b="1">
              <a:solidFill>
                <a:schemeClr val="bg1"/>
              </a:solidFill>
              <a:effectLst/>
              <a:latin typeface="Arial" panose="020B0604020202020204" pitchFamily="34" charset="0"/>
              <a:ea typeface="+mn-ea"/>
              <a:cs typeface="Arial" panose="020B0604020202020204" pitchFamily="34" charset="0"/>
            </a:rPr>
            <a:t>Please visit our website: </a:t>
          </a:r>
          <a:r>
            <a:rPr lang="en-US" sz="1100" b="1" u="sng">
              <a:solidFill>
                <a:schemeClr val="bg1"/>
              </a:solidFill>
              <a:effectLst/>
              <a:latin typeface="Arial" panose="020B0604020202020204" pitchFamily="34" charset="0"/>
              <a:ea typeface="+mn-ea"/>
              <a:cs typeface="Arial" panose="020B0604020202020204" pitchFamily="34" charset="0"/>
            </a:rPr>
            <a:t>ww.aps.com/businessrebates</a:t>
          </a:r>
          <a:endParaRPr lang="en-US">
            <a:solidFill>
              <a:schemeClr val="bg1"/>
            </a:solidFill>
            <a:effectLst/>
            <a:latin typeface="Arial" panose="020B0604020202020204" pitchFamily="34" charset="0"/>
            <a:cs typeface="Arial" panose="020B0604020202020204" pitchFamily="34" charset="0"/>
          </a:endParaRPr>
        </a:p>
        <a:p>
          <a:pPr algn="l"/>
          <a:endParaRPr lang="en-US" sz="1100" b="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603970</xdr:colOff>
      <xdr:row>41</xdr:row>
      <xdr:rowOff>25980</xdr:rowOff>
    </xdr:from>
    <xdr:to>
      <xdr:col>7</xdr:col>
      <xdr:colOff>833435</xdr:colOff>
      <xdr:row>44</xdr:row>
      <xdr:rowOff>69275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977408" y="7836480"/>
          <a:ext cx="3372715" cy="614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The Solutions for Business program is funded by APS customers and approved by the Arizona Corporation Commission. Payment of incentive funds is contingent upon funding availability and continued approval of this program by the Arizona Corporation Commission.</a:t>
          </a:r>
        </a:p>
      </xdr:txBody>
    </xdr:sp>
    <xdr:clientData/>
  </xdr:twoCellAnchor>
  <xdr:twoCellAnchor editAs="oneCell">
    <xdr:from>
      <xdr:col>1</xdr:col>
      <xdr:colOff>27247</xdr:colOff>
      <xdr:row>0</xdr:row>
      <xdr:rowOff>15874</xdr:rowOff>
    </xdr:from>
    <xdr:to>
      <xdr:col>7</xdr:col>
      <xdr:colOff>1031875</xdr:colOff>
      <xdr:row>8</xdr:row>
      <xdr:rowOff>27664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7435" y="15874"/>
          <a:ext cx="7291128" cy="1535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1257300</xdr:colOff>
      <xdr:row>42</xdr:row>
      <xdr:rowOff>200025</xdr:rowOff>
    </xdr:from>
    <xdr:to>
      <xdr:col>9</xdr:col>
      <xdr:colOff>1019175</xdr:colOff>
      <xdr:row>44</xdr:row>
      <xdr:rowOff>161925</xdr:rowOff>
    </xdr:to>
    <xdr:pic>
      <xdr:nvPicPr>
        <xdr:cNvPr id="45067" name="Picture 57" descr="S4Bcolor">
          <a:extLst>
            <a:ext uri="{FF2B5EF4-FFF2-40B4-BE49-F238E27FC236}">
              <a16:creationId xmlns:a16="http://schemas.microsoft.com/office/drawing/2014/main" id="{00000000-0008-0000-0100-00000BB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13801725"/>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66675</xdr:colOff>
          <xdr:row>7</xdr:row>
          <xdr:rowOff>76200</xdr:rowOff>
        </xdr:from>
        <xdr:to>
          <xdr:col>2</xdr:col>
          <xdr:colOff>657225</xdr:colOff>
          <xdr:row>7</xdr:row>
          <xdr:rowOff>400050</xdr:rowOff>
        </xdr:to>
        <xdr:sp macro="" textlink="">
          <xdr:nvSpPr>
            <xdr:cNvPr id="45059" name="ComboBox1" hidden="1">
              <a:extLst>
                <a:ext uri="{63B3BB69-23CF-44E3-9099-C40C66FF867C}">
                  <a14:compatExt spid="_x0000_s45059"/>
                </a:ext>
                <a:ext uri="{FF2B5EF4-FFF2-40B4-BE49-F238E27FC236}">
                  <a16:creationId xmlns:a16="http://schemas.microsoft.com/office/drawing/2014/main" id="{00000000-0008-0000-0100-000003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428625</xdr:colOff>
          <xdr:row>25</xdr:row>
          <xdr:rowOff>0</xdr:rowOff>
        </xdr:from>
        <xdr:to>
          <xdr:col>9</xdr:col>
          <xdr:colOff>628650</xdr:colOff>
          <xdr:row>25</xdr:row>
          <xdr:rowOff>0</xdr:rowOff>
        </xdr:to>
        <xdr:sp macro="" textlink="">
          <xdr:nvSpPr>
            <xdr:cNvPr id="45060" name="ComboBox3" hidden="1">
              <a:extLst>
                <a:ext uri="{63B3BB69-23CF-44E3-9099-C40C66FF867C}">
                  <a14:compatExt spid="_x0000_s45060"/>
                </a:ext>
                <a:ext uri="{FF2B5EF4-FFF2-40B4-BE49-F238E27FC236}">
                  <a16:creationId xmlns:a16="http://schemas.microsoft.com/office/drawing/2014/main" id="{00000000-0008-0000-0100-000004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xdr:row>
          <xdr:rowOff>85725</xdr:rowOff>
        </xdr:from>
        <xdr:to>
          <xdr:col>2</xdr:col>
          <xdr:colOff>685800</xdr:colOff>
          <xdr:row>13</xdr:row>
          <xdr:rowOff>352425</xdr:rowOff>
        </xdr:to>
        <xdr:sp macro="" textlink="">
          <xdr:nvSpPr>
            <xdr:cNvPr id="45061" name="ComboBox2" hidden="1">
              <a:extLst>
                <a:ext uri="{63B3BB69-23CF-44E3-9099-C40C66FF867C}">
                  <a14:compatExt spid="_x0000_s45061"/>
                </a:ext>
                <a:ext uri="{FF2B5EF4-FFF2-40B4-BE49-F238E27FC236}">
                  <a16:creationId xmlns:a16="http://schemas.microsoft.com/office/drawing/2014/main" id="{00000000-0008-0000-0100-000005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66675</xdr:rowOff>
        </xdr:from>
        <xdr:to>
          <xdr:col>6</xdr:col>
          <xdr:colOff>723900</xdr:colOff>
          <xdr:row>5</xdr:row>
          <xdr:rowOff>381000</xdr:rowOff>
        </xdr:to>
        <xdr:sp macro="" textlink="">
          <xdr:nvSpPr>
            <xdr:cNvPr id="45063" name="ComboBox6" hidden="1">
              <a:extLst>
                <a:ext uri="{63B3BB69-23CF-44E3-9099-C40C66FF867C}">
                  <a14:compatExt spid="_x0000_s45063"/>
                </a:ext>
                <a:ext uri="{FF2B5EF4-FFF2-40B4-BE49-F238E27FC236}">
                  <a16:creationId xmlns:a16="http://schemas.microsoft.com/office/drawing/2014/main" id="{00000000-0008-0000-0100-000007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47625</xdr:rowOff>
        </xdr:from>
        <xdr:to>
          <xdr:col>8</xdr:col>
          <xdr:colOff>742950</xdr:colOff>
          <xdr:row>5</xdr:row>
          <xdr:rowOff>361950</xdr:rowOff>
        </xdr:to>
        <xdr:sp macro="" textlink="">
          <xdr:nvSpPr>
            <xdr:cNvPr id="45064" name="ComboBox7" hidden="1">
              <a:extLst>
                <a:ext uri="{63B3BB69-23CF-44E3-9099-C40C66FF867C}">
                  <a14:compatExt spid="_x0000_s45064"/>
                </a:ext>
                <a:ext uri="{FF2B5EF4-FFF2-40B4-BE49-F238E27FC236}">
                  <a16:creationId xmlns:a16="http://schemas.microsoft.com/office/drawing/2014/main" id="{00000000-0008-0000-0100-000008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76200</xdr:rowOff>
        </xdr:from>
        <xdr:to>
          <xdr:col>6</xdr:col>
          <xdr:colOff>876300</xdr:colOff>
          <xdr:row>13</xdr:row>
          <xdr:rowOff>342900</xdr:rowOff>
        </xdr:to>
        <xdr:sp macro="" textlink="">
          <xdr:nvSpPr>
            <xdr:cNvPr id="45065" name="ComboBox4" hidden="1">
              <a:extLst>
                <a:ext uri="{63B3BB69-23CF-44E3-9099-C40C66FF867C}">
                  <a14:compatExt spid="_x0000_s45065"/>
                </a:ext>
                <a:ext uri="{FF2B5EF4-FFF2-40B4-BE49-F238E27FC236}">
                  <a16:creationId xmlns:a16="http://schemas.microsoft.com/office/drawing/2014/main" id="{00000000-0008-0000-0100-000009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85725</xdr:rowOff>
        </xdr:from>
        <xdr:to>
          <xdr:col>9</xdr:col>
          <xdr:colOff>1390650</xdr:colOff>
          <xdr:row>13</xdr:row>
          <xdr:rowOff>371475</xdr:rowOff>
        </xdr:to>
        <xdr:sp macro="" textlink="">
          <xdr:nvSpPr>
            <xdr:cNvPr id="45066" name="ComboBox5" hidden="1">
              <a:extLst>
                <a:ext uri="{63B3BB69-23CF-44E3-9099-C40C66FF867C}">
                  <a14:compatExt spid="_x0000_s45066"/>
                </a:ext>
                <a:ext uri="{FF2B5EF4-FFF2-40B4-BE49-F238E27FC236}">
                  <a16:creationId xmlns:a16="http://schemas.microsoft.com/office/drawing/2014/main" id="{00000000-0008-0000-0100-00000A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76198</xdr:colOff>
      <xdr:row>41</xdr:row>
      <xdr:rowOff>15240</xdr:rowOff>
    </xdr:from>
    <xdr:to>
      <xdr:col>7</xdr:col>
      <xdr:colOff>295275</xdr:colOff>
      <xdr:row>45</xdr:row>
      <xdr:rowOff>190500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1923" y="13350240"/>
          <a:ext cx="5343527" cy="1242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Arial" panose="020B0604020202020204" pitchFamily="34" charset="0"/>
              <a:cs typeface="Arial" panose="020B0604020202020204" pitchFamily="34" charset="0"/>
            </a:rPr>
            <a:t>Submit all completed forms to:</a:t>
          </a:r>
        </a:p>
        <a:p>
          <a:r>
            <a:rPr lang="en-US" sz="1400">
              <a:latin typeface="Arial" panose="020B0604020202020204" pitchFamily="34" charset="0"/>
              <a:cs typeface="Arial" panose="020B0604020202020204" pitchFamily="34" charset="0"/>
            </a:rPr>
            <a:t>Email: aps.solutionsforbusiness@dnvgl.com</a:t>
          </a:r>
        </a:p>
        <a:p>
          <a:r>
            <a:rPr lang="en-US" sz="1400">
              <a:latin typeface="Arial" panose="020B0604020202020204" pitchFamily="34" charset="0"/>
              <a:cs typeface="Arial" panose="020B0604020202020204" pitchFamily="34" charset="0"/>
            </a:rPr>
            <a:t>Mail: APS Solutions for Business, 2020 N Central Ave, Suite 900       Phoenix, AZ 85004</a:t>
          </a:r>
        </a:p>
        <a:p>
          <a:r>
            <a:rPr lang="en-US" sz="1400">
              <a:latin typeface="Arial" panose="020B0604020202020204" pitchFamily="34" charset="0"/>
              <a:cs typeface="Arial" panose="020B0604020202020204" pitchFamily="34" charset="0"/>
            </a:rPr>
            <a:t>For assistance call:  (866) 277-5605</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438150</xdr:colOff>
      <xdr:row>32</xdr:row>
      <xdr:rowOff>85725</xdr:rowOff>
    </xdr:from>
    <xdr:to>
      <xdr:col>12</xdr:col>
      <xdr:colOff>619125</xdr:colOff>
      <xdr:row>33</xdr:row>
      <xdr:rowOff>114300</xdr:rowOff>
    </xdr:to>
    <xdr:sp macro="" textlink="">
      <xdr:nvSpPr>
        <xdr:cNvPr id="68609" name="Text Box 5">
          <a:extLst>
            <a:ext uri="{FF2B5EF4-FFF2-40B4-BE49-F238E27FC236}">
              <a16:creationId xmlns:a16="http://schemas.microsoft.com/office/drawing/2014/main" id="{00000000-0008-0000-0200-0000010C0100}"/>
            </a:ext>
          </a:extLst>
        </xdr:cNvPr>
        <xdr:cNvSpPr txBox="1">
          <a:spLocks noChangeArrowheads="1"/>
        </xdr:cNvSpPr>
      </xdr:nvSpPr>
      <xdr:spPr bwMode="auto">
        <a:xfrm>
          <a:off x="7496175" y="5267325"/>
          <a:ext cx="1809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137581</xdr:colOff>
      <xdr:row>0</xdr:row>
      <xdr:rowOff>21166</xdr:rowOff>
    </xdr:from>
    <xdr:to>
      <xdr:col>11</xdr:col>
      <xdr:colOff>84666</xdr:colOff>
      <xdr:row>53</xdr:row>
      <xdr:rowOff>140293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02164" y="21166"/>
          <a:ext cx="6170085" cy="85328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266700</xdr:colOff>
      <xdr:row>36</xdr:row>
      <xdr:rowOff>19050</xdr:rowOff>
    </xdr:from>
    <xdr:to>
      <xdr:col>12</xdr:col>
      <xdr:colOff>304800</xdr:colOff>
      <xdr:row>36</xdr:row>
      <xdr:rowOff>466725</xdr:rowOff>
    </xdr:to>
    <xdr:pic>
      <xdr:nvPicPr>
        <xdr:cNvPr id="65539" name="Picture 57" descr="S4Bcolor">
          <a:extLst>
            <a:ext uri="{FF2B5EF4-FFF2-40B4-BE49-F238E27FC236}">
              <a16:creationId xmlns:a16="http://schemas.microsoft.com/office/drawing/2014/main" id="{00000000-0008-0000-0300-0000030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8350" y="11706225"/>
          <a:ext cx="2600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95250</xdr:colOff>
          <xdr:row>11</xdr:row>
          <xdr:rowOff>114300</xdr:rowOff>
        </xdr:from>
        <xdr:to>
          <xdr:col>6</xdr:col>
          <xdr:colOff>600075</xdr:colOff>
          <xdr:row>11</xdr:row>
          <xdr:rowOff>381000</xdr:rowOff>
        </xdr:to>
        <xdr:sp macro="" textlink="">
          <xdr:nvSpPr>
            <xdr:cNvPr id="65537" name="ComboBox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95250</xdr:rowOff>
        </xdr:from>
        <xdr:to>
          <xdr:col>13</xdr:col>
          <xdr:colOff>476250</xdr:colOff>
          <xdr:row>22</xdr:row>
          <xdr:rowOff>371475</xdr:rowOff>
        </xdr:to>
        <xdr:sp macro="" textlink="">
          <xdr:nvSpPr>
            <xdr:cNvPr id="65538" name="ComboBox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614361</xdr:colOff>
      <xdr:row>34</xdr:row>
      <xdr:rowOff>185736</xdr:rowOff>
    </xdr:from>
    <xdr:to>
      <xdr:col>14</xdr:col>
      <xdr:colOff>50131</xdr:colOff>
      <xdr:row>35</xdr:row>
      <xdr:rowOff>63057</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487986" y="11099799"/>
          <a:ext cx="3856958" cy="3694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a:latin typeface="Arial" panose="020B0604020202020204" pitchFamily="34" charset="0"/>
              <a:cs typeface="Arial" panose="020B0604020202020204" pitchFamily="34" charset="0"/>
            </a:rPr>
            <a:t>Notifications of rebate changes will only be sent if the approved rebate varies by greater than ±15% of requested amount.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114300</xdr:colOff>
      <xdr:row>35</xdr:row>
      <xdr:rowOff>161925</xdr:rowOff>
    </xdr:from>
    <xdr:to>
      <xdr:col>12</xdr:col>
      <xdr:colOff>152400</xdr:colOff>
      <xdr:row>36</xdr:row>
      <xdr:rowOff>342900</xdr:rowOff>
    </xdr:to>
    <xdr:pic>
      <xdr:nvPicPr>
        <xdr:cNvPr id="46432" name="Picture 57" descr="S4Bcolor">
          <a:extLst>
            <a:ext uri="{FF2B5EF4-FFF2-40B4-BE49-F238E27FC236}">
              <a16:creationId xmlns:a16="http://schemas.microsoft.com/office/drawing/2014/main" id="{00000000-0008-0000-0400-000060B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11591925"/>
          <a:ext cx="26003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95250</xdr:colOff>
          <xdr:row>11</xdr:row>
          <xdr:rowOff>95250</xdr:rowOff>
        </xdr:from>
        <xdr:to>
          <xdr:col>6</xdr:col>
          <xdr:colOff>581025</xdr:colOff>
          <xdr:row>11</xdr:row>
          <xdr:rowOff>409575</xdr:rowOff>
        </xdr:to>
        <xdr:sp macro="" textlink="">
          <xdr:nvSpPr>
            <xdr:cNvPr id="46430" name="ComboBox1" hidden="1">
              <a:extLst>
                <a:ext uri="{63B3BB69-23CF-44E3-9099-C40C66FF867C}">
                  <a14:compatExt spid="_x0000_s46430"/>
                </a:ext>
                <a:ext uri="{FF2B5EF4-FFF2-40B4-BE49-F238E27FC236}">
                  <a16:creationId xmlns:a16="http://schemas.microsoft.com/office/drawing/2014/main" id="{00000000-0008-0000-0400-00005EB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76200</xdr:rowOff>
        </xdr:from>
        <xdr:to>
          <xdr:col>13</xdr:col>
          <xdr:colOff>504825</xdr:colOff>
          <xdr:row>22</xdr:row>
          <xdr:rowOff>381000</xdr:rowOff>
        </xdr:to>
        <xdr:sp macro="" textlink="">
          <xdr:nvSpPr>
            <xdr:cNvPr id="46431" name="ComboBox2" hidden="1">
              <a:extLst>
                <a:ext uri="{63B3BB69-23CF-44E3-9099-C40C66FF867C}">
                  <a14:compatExt spid="_x0000_s46431"/>
                </a:ext>
                <a:ext uri="{FF2B5EF4-FFF2-40B4-BE49-F238E27FC236}">
                  <a16:creationId xmlns:a16="http://schemas.microsoft.com/office/drawing/2014/main" id="{00000000-0008-0000-0400-00005FB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482469</xdr:colOff>
      <xdr:row>34</xdr:row>
      <xdr:rowOff>109971</xdr:rowOff>
    </xdr:from>
    <xdr:to>
      <xdr:col>13</xdr:col>
      <xdr:colOff>569252</xdr:colOff>
      <xdr:row>34</xdr:row>
      <xdr:rowOff>482592</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5369208" y="11067862"/>
          <a:ext cx="3855370" cy="372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a:latin typeface="Arial" panose="020B0604020202020204" pitchFamily="34" charset="0"/>
              <a:cs typeface="Arial" panose="020B0604020202020204" pitchFamily="34" charset="0"/>
            </a:rPr>
            <a:t>Notifications of rebate changes will only be sent if the approved rebate varies by greater than ±15% of requested amount.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4</xdr:row>
          <xdr:rowOff>66675</xdr:rowOff>
        </xdr:from>
        <xdr:to>
          <xdr:col>4</xdr:col>
          <xdr:colOff>2466975</xdr:colOff>
          <xdr:row>4</xdr:row>
          <xdr:rowOff>361950</xdr:rowOff>
        </xdr:to>
        <xdr:sp macro="" textlink="">
          <xdr:nvSpPr>
            <xdr:cNvPr id="44035" name="ComboBox1"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12</xdr:col>
      <xdr:colOff>438150</xdr:colOff>
      <xdr:row>32</xdr:row>
      <xdr:rowOff>85725</xdr:rowOff>
    </xdr:from>
    <xdr:to>
      <xdr:col>12</xdr:col>
      <xdr:colOff>619125</xdr:colOff>
      <xdr:row>33</xdr:row>
      <xdr:rowOff>114300</xdr:rowOff>
    </xdr:to>
    <xdr:sp macro="" textlink="">
      <xdr:nvSpPr>
        <xdr:cNvPr id="67585" name="Text Box 5">
          <a:extLst>
            <a:ext uri="{FF2B5EF4-FFF2-40B4-BE49-F238E27FC236}">
              <a16:creationId xmlns:a16="http://schemas.microsoft.com/office/drawing/2014/main" id="{00000000-0008-0000-0700-000001080100}"/>
            </a:ext>
          </a:extLst>
        </xdr:cNvPr>
        <xdr:cNvSpPr txBox="1">
          <a:spLocks noChangeArrowheads="1"/>
        </xdr:cNvSpPr>
      </xdr:nvSpPr>
      <xdr:spPr bwMode="auto">
        <a:xfrm>
          <a:off x="7010400" y="5267325"/>
          <a:ext cx="1809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133705</xdr:colOff>
      <xdr:row>0</xdr:row>
      <xdr:rowOff>60346</xdr:rowOff>
    </xdr:from>
    <xdr:to>
      <xdr:col>16</xdr:col>
      <xdr:colOff>552567</xdr:colOff>
      <xdr:row>6</xdr:row>
      <xdr:rowOff>68490</xdr:rowOff>
    </xdr:to>
    <xdr:sp macro="" textlink="">
      <xdr:nvSpPr>
        <xdr:cNvPr id="5" name="AutoShape 27" descr="Rounded Rectangle: Terms and Conditions (1 of 2)">
          <a:extLst>
            <a:ext uri="{FF2B5EF4-FFF2-40B4-BE49-F238E27FC236}">
              <a16:creationId xmlns:a16="http://schemas.microsoft.com/office/drawing/2014/main" id="{00000000-0008-0000-0700-000005000000}"/>
            </a:ext>
          </a:extLst>
        </xdr:cNvPr>
        <xdr:cNvSpPr>
          <a:spLocks noChangeArrowheads="1"/>
        </xdr:cNvSpPr>
      </xdr:nvSpPr>
      <xdr:spPr bwMode="auto">
        <a:xfrm>
          <a:off x="133705" y="60346"/>
          <a:ext cx="9971076" cy="987858"/>
        </a:xfrm>
        <a:prstGeom prst="roundRect">
          <a:avLst>
            <a:gd name="adj" fmla="val 16667"/>
          </a:avLst>
        </a:prstGeom>
        <a:gradFill flip="none" rotWithShape="1">
          <a:gsLst>
            <a:gs pos="0">
              <a:srgbClr val="00B0F0">
                <a:shade val="30000"/>
                <a:satMod val="115000"/>
                <a:lumMod val="0"/>
              </a:srgbClr>
            </a:gs>
            <a:gs pos="0">
              <a:srgbClr val="0066FF">
                <a:lumMod val="50000"/>
              </a:srgbClr>
            </a:gs>
            <a:gs pos="100000">
              <a:srgbClr val="00B0F0">
                <a:shade val="100000"/>
                <a:satMod val="115000"/>
                <a:lumMod val="95000"/>
                <a:lumOff val="5000"/>
              </a:srgbClr>
            </a:gs>
          </a:gsLst>
          <a:lin ang="10800000" scaled="1"/>
          <a:tileRect/>
        </a:gradFill>
        <a:ln w="9525" algn="ctr">
          <a:noFill/>
          <a:round/>
          <a:headEnd/>
          <a:tailEnd/>
        </a:ln>
      </xdr:spPr>
      <xdr:txBody>
        <a:bodyPr vertOverflow="clip" wrap="square" lIns="64008" tIns="59436" rIns="64008" bIns="59436" anchor="ctr" upright="1"/>
        <a:lstStyle/>
        <a:p>
          <a:pPr algn="ctr" rtl="0">
            <a:defRPr sz="1000"/>
          </a:pPr>
          <a:r>
            <a:rPr lang="en-US" sz="2800" b="1" i="0" u="none" strike="noStrike" baseline="0">
              <a:solidFill>
                <a:srgbClr val="FFFFFF"/>
              </a:solidFill>
              <a:latin typeface="Arial"/>
              <a:cs typeface="Arial"/>
            </a:rPr>
            <a:t>Whole Building Program Guidelines - Page 1 of 3</a:t>
          </a:r>
        </a:p>
      </xdr:txBody>
    </xdr:sp>
    <xdr:clientData/>
  </xdr:twoCellAnchor>
  <xdr:twoCellAnchor>
    <xdr:from>
      <xdr:col>1</xdr:col>
      <xdr:colOff>0</xdr:colOff>
      <xdr:row>87</xdr:row>
      <xdr:rowOff>47625</xdr:rowOff>
    </xdr:from>
    <xdr:to>
      <xdr:col>16</xdr:col>
      <xdr:colOff>554933</xdr:colOff>
      <xdr:row>93</xdr:row>
      <xdr:rowOff>55769</xdr:rowOff>
    </xdr:to>
    <xdr:sp macro="" textlink="">
      <xdr:nvSpPr>
        <xdr:cNvPr id="42" name="AutoShape 27" descr="Rounded Rectangle: Terms and Conditions (1 of 2)">
          <a:extLst>
            <a:ext uri="{FF2B5EF4-FFF2-40B4-BE49-F238E27FC236}">
              <a16:creationId xmlns:a16="http://schemas.microsoft.com/office/drawing/2014/main" id="{00000000-0008-0000-0700-00002A000000}"/>
            </a:ext>
          </a:extLst>
        </xdr:cNvPr>
        <xdr:cNvSpPr>
          <a:spLocks noChangeArrowheads="1"/>
        </xdr:cNvSpPr>
      </xdr:nvSpPr>
      <xdr:spPr bwMode="auto">
        <a:xfrm>
          <a:off x="66675" y="14163675"/>
          <a:ext cx="9956108" cy="979694"/>
        </a:xfrm>
        <a:prstGeom prst="roundRect">
          <a:avLst>
            <a:gd name="adj" fmla="val 16667"/>
          </a:avLst>
        </a:prstGeom>
        <a:gradFill flip="none" rotWithShape="1">
          <a:gsLst>
            <a:gs pos="0">
              <a:srgbClr val="00B0F0">
                <a:shade val="30000"/>
                <a:satMod val="115000"/>
                <a:lumMod val="0"/>
              </a:srgbClr>
            </a:gs>
            <a:gs pos="0">
              <a:srgbClr val="0066FF">
                <a:lumMod val="50000"/>
              </a:srgbClr>
            </a:gs>
            <a:gs pos="100000">
              <a:srgbClr val="00B0F0">
                <a:shade val="100000"/>
                <a:satMod val="115000"/>
                <a:lumMod val="95000"/>
                <a:lumOff val="5000"/>
              </a:srgbClr>
            </a:gs>
          </a:gsLst>
          <a:lin ang="10800000" scaled="1"/>
          <a:tileRect/>
        </a:gradFill>
        <a:ln w="9525" algn="ctr">
          <a:noFill/>
          <a:round/>
          <a:headEnd/>
          <a:tailEnd/>
        </a:ln>
      </xdr:spPr>
      <xdr:txBody>
        <a:bodyPr vertOverflow="clip" wrap="square" lIns="64008" tIns="59436" rIns="64008" bIns="59436" anchor="ctr" upright="1"/>
        <a:lstStyle/>
        <a:p>
          <a:pPr algn="ctr" rtl="0">
            <a:defRPr sz="1000"/>
          </a:pPr>
          <a:r>
            <a:rPr lang="en-US" sz="2800" b="1" i="0" u="none" strike="noStrike" baseline="0">
              <a:solidFill>
                <a:srgbClr val="FFFFFF"/>
              </a:solidFill>
              <a:latin typeface="Arial"/>
              <a:cs typeface="Arial"/>
            </a:rPr>
            <a:t>Whole Building Program Guidelines - Page 2 of 3</a:t>
          </a:r>
        </a:p>
      </xdr:txBody>
    </xdr:sp>
    <xdr:clientData/>
  </xdr:twoCellAnchor>
  <xdr:twoCellAnchor>
    <xdr:from>
      <xdr:col>1</xdr:col>
      <xdr:colOff>0</xdr:colOff>
      <xdr:row>169</xdr:row>
      <xdr:rowOff>38100</xdr:rowOff>
    </xdr:from>
    <xdr:to>
      <xdr:col>16</xdr:col>
      <xdr:colOff>554933</xdr:colOff>
      <xdr:row>175</xdr:row>
      <xdr:rowOff>46244</xdr:rowOff>
    </xdr:to>
    <xdr:sp macro="" textlink="">
      <xdr:nvSpPr>
        <xdr:cNvPr id="43" name="AutoShape 27" descr="Rounded Rectangle: Terms and Conditions (1 of 2)">
          <a:extLst>
            <a:ext uri="{FF2B5EF4-FFF2-40B4-BE49-F238E27FC236}">
              <a16:creationId xmlns:a16="http://schemas.microsoft.com/office/drawing/2014/main" id="{00000000-0008-0000-0700-00002B000000}"/>
            </a:ext>
          </a:extLst>
        </xdr:cNvPr>
        <xdr:cNvSpPr>
          <a:spLocks noChangeArrowheads="1"/>
        </xdr:cNvSpPr>
      </xdr:nvSpPr>
      <xdr:spPr bwMode="auto">
        <a:xfrm>
          <a:off x="104775" y="27432000"/>
          <a:ext cx="9956108" cy="979694"/>
        </a:xfrm>
        <a:prstGeom prst="roundRect">
          <a:avLst>
            <a:gd name="adj" fmla="val 16667"/>
          </a:avLst>
        </a:prstGeom>
        <a:gradFill flip="none" rotWithShape="1">
          <a:gsLst>
            <a:gs pos="0">
              <a:srgbClr val="00B0F0">
                <a:shade val="30000"/>
                <a:satMod val="115000"/>
                <a:lumMod val="0"/>
              </a:srgbClr>
            </a:gs>
            <a:gs pos="0">
              <a:srgbClr val="0066FF">
                <a:lumMod val="50000"/>
              </a:srgbClr>
            </a:gs>
            <a:gs pos="100000">
              <a:srgbClr val="00B0F0">
                <a:shade val="100000"/>
                <a:satMod val="115000"/>
                <a:lumMod val="95000"/>
                <a:lumOff val="5000"/>
              </a:srgbClr>
            </a:gs>
          </a:gsLst>
          <a:lin ang="10800000" scaled="1"/>
          <a:tileRect/>
        </a:gradFill>
        <a:ln w="9525" algn="ctr">
          <a:noFill/>
          <a:round/>
          <a:headEnd/>
          <a:tailEnd/>
        </a:ln>
      </xdr:spPr>
      <xdr:txBody>
        <a:bodyPr vertOverflow="clip" wrap="square" lIns="64008" tIns="59436" rIns="64008" bIns="59436" anchor="ctr" upright="1"/>
        <a:lstStyle/>
        <a:p>
          <a:pPr algn="ctr" rtl="0">
            <a:defRPr sz="1000"/>
          </a:pPr>
          <a:r>
            <a:rPr lang="en-US" sz="2800" b="1" i="0" u="none" strike="noStrike" baseline="0">
              <a:solidFill>
                <a:srgbClr val="FFFFFF"/>
              </a:solidFill>
              <a:latin typeface="Arial"/>
              <a:cs typeface="Arial"/>
            </a:rPr>
            <a:t>Whole Building Program Guidelines - Page 3 of 3</a:t>
          </a:r>
        </a:p>
      </xdr:txBody>
    </xdr:sp>
    <xdr:clientData/>
  </xdr:twoCellAnchor>
  <xdr:twoCellAnchor editAs="oneCell">
    <xdr:from>
      <xdr:col>1</xdr:col>
      <xdr:colOff>10584</xdr:colOff>
      <xdr:row>7</xdr:row>
      <xdr:rowOff>74083</xdr:rowOff>
    </xdr:from>
    <xdr:to>
      <xdr:col>16</xdr:col>
      <xdr:colOff>540619</xdr:colOff>
      <xdr:row>44</xdr:row>
      <xdr:rowOff>86047</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a:stretch>
          <a:fillRect/>
        </a:stretch>
      </xdr:blipFill>
      <xdr:spPr>
        <a:xfrm>
          <a:off x="116417" y="1185333"/>
          <a:ext cx="9980952" cy="5885714"/>
        </a:xfrm>
        <a:prstGeom prst="rect">
          <a:avLst/>
        </a:prstGeom>
      </xdr:spPr>
    </xdr:pic>
    <xdr:clientData/>
  </xdr:twoCellAnchor>
  <xdr:twoCellAnchor editAs="oneCell">
    <xdr:from>
      <xdr:col>1</xdr:col>
      <xdr:colOff>52917</xdr:colOff>
      <xdr:row>93</xdr:row>
      <xdr:rowOff>158749</xdr:rowOff>
    </xdr:from>
    <xdr:to>
      <xdr:col>16</xdr:col>
      <xdr:colOff>487332</xdr:colOff>
      <xdr:row>147</xdr:row>
      <xdr:rowOff>148166</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stretch>
          <a:fillRect/>
        </a:stretch>
      </xdr:blipFill>
      <xdr:spPr>
        <a:xfrm>
          <a:off x="158750" y="14964832"/>
          <a:ext cx="9885332" cy="8561917"/>
        </a:xfrm>
        <a:prstGeom prst="rect">
          <a:avLst/>
        </a:prstGeom>
      </xdr:spPr>
    </xdr:pic>
    <xdr:clientData/>
  </xdr:twoCellAnchor>
  <xdr:twoCellAnchor editAs="oneCell">
    <xdr:from>
      <xdr:col>1</xdr:col>
      <xdr:colOff>0</xdr:colOff>
      <xdr:row>177</xdr:row>
      <xdr:rowOff>0</xdr:rowOff>
    </xdr:from>
    <xdr:to>
      <xdr:col>16</xdr:col>
      <xdr:colOff>166418</xdr:colOff>
      <xdr:row>212</xdr:row>
      <xdr:rowOff>52916</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3"/>
        <a:stretch>
          <a:fillRect/>
        </a:stretch>
      </xdr:blipFill>
      <xdr:spPr>
        <a:xfrm>
          <a:off x="105833" y="28151667"/>
          <a:ext cx="9617335" cy="56091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ebtools.dnvgl.com/projects62/Portals/32/S4B_Policies_and_Procedures.pdf"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3" Type="http://schemas.openxmlformats.org/officeDocument/2006/relationships/vmlDrawing" Target="../drawings/vmlDrawing1.vml"/><Relationship Id="rId7" Type="http://schemas.openxmlformats.org/officeDocument/2006/relationships/image" Target="../media/image5.emf"/><Relationship Id="rId12" Type="http://schemas.openxmlformats.org/officeDocument/2006/relationships/control" Target="../activeX/activeX5.xml"/><Relationship Id="rId2" Type="http://schemas.openxmlformats.org/officeDocument/2006/relationships/drawing" Target="../drawings/drawing2.xml"/><Relationship Id="rId16" Type="http://schemas.openxmlformats.org/officeDocument/2006/relationships/image" Target="../media/image9.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7.emf"/><Relationship Id="rId5" Type="http://schemas.openxmlformats.org/officeDocument/2006/relationships/image" Target="../media/image4.emf"/><Relationship Id="rId15" Type="http://schemas.openxmlformats.org/officeDocument/2006/relationships/control" Target="../activeX/activeX7.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6.emf"/><Relationship Id="rId14" Type="http://schemas.openxmlformats.org/officeDocument/2006/relationships/image" Target="../media/image8.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3.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9.xml"/><Relationship Id="rId5" Type="http://schemas.openxmlformats.org/officeDocument/2006/relationships/image" Target="../media/image12.emf"/><Relationship Id="rId4" Type="http://schemas.openxmlformats.org/officeDocument/2006/relationships/control" Target="../activeX/activeX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5.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1.xml"/><Relationship Id="rId5" Type="http://schemas.openxmlformats.org/officeDocument/2006/relationships/image" Target="../media/image14.emf"/><Relationship Id="rId4" Type="http://schemas.openxmlformats.org/officeDocument/2006/relationships/control" Target="../activeX/activeX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6.emf"/><Relationship Id="rId4" Type="http://schemas.openxmlformats.org/officeDocument/2006/relationships/control" Target="../activeX/activeX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A1:BF446"/>
  <sheetViews>
    <sheetView showGridLines="0" tabSelected="1" zoomScale="120" zoomScaleNormal="120" zoomScaleSheetLayoutView="110" workbookViewId="0">
      <selection activeCell="K13" sqref="K13"/>
    </sheetView>
  </sheetViews>
  <sheetFormatPr defaultColWidth="9.28515625" defaultRowHeight="12.75" x14ac:dyDescent="0.2"/>
  <cols>
    <col min="1" max="1" width="3.42578125" style="4" customWidth="1"/>
    <col min="2" max="5" width="15.7109375" style="4" customWidth="1"/>
    <col min="6" max="8" width="15.7109375" style="48" customWidth="1"/>
    <col min="9" max="9" width="4.28515625" style="48" customWidth="1"/>
    <col min="10" max="10" width="9.42578125" style="48" customWidth="1"/>
    <col min="11" max="11" width="7.5703125" style="48" customWidth="1"/>
    <col min="12" max="58" width="9.28515625" style="48"/>
    <col min="59" max="16384" width="9.28515625" style="4"/>
  </cols>
  <sheetData>
    <row r="1" spans="1:9" ht="15" customHeight="1" x14ac:dyDescent="0.5">
      <c r="A1" s="482"/>
      <c r="B1" s="483"/>
      <c r="C1" s="483"/>
      <c r="D1" s="483"/>
      <c r="E1" s="484"/>
      <c r="F1" s="485"/>
      <c r="G1" s="485"/>
      <c r="H1" s="486"/>
      <c r="I1" s="547"/>
    </row>
    <row r="2" spans="1:9" ht="15" customHeight="1" x14ac:dyDescent="0.2">
      <c r="A2" s="487"/>
      <c r="B2" s="45"/>
      <c r="C2" s="45"/>
      <c r="D2" s="45"/>
      <c r="E2" s="45"/>
      <c r="F2" s="488"/>
      <c r="G2" s="488"/>
      <c r="H2" s="489"/>
    </row>
    <row r="3" spans="1:9" ht="15" customHeight="1" x14ac:dyDescent="0.2">
      <c r="A3" s="487"/>
      <c r="B3" s="490"/>
      <c r="C3" s="45"/>
      <c r="D3" s="45"/>
      <c r="E3" s="45"/>
      <c r="F3" s="488"/>
      <c r="G3" s="488"/>
      <c r="H3" s="489"/>
    </row>
    <row r="4" spans="1:9" ht="15" customHeight="1" x14ac:dyDescent="0.2">
      <c r="A4" s="487"/>
      <c r="B4" s="490"/>
      <c r="C4" s="45"/>
      <c r="D4" s="45"/>
      <c r="E4" s="45"/>
      <c r="F4" s="488"/>
      <c r="G4" s="488"/>
      <c r="H4" s="489"/>
    </row>
    <row r="5" spans="1:9" ht="15" customHeight="1" x14ac:dyDescent="0.2">
      <c r="A5" s="487"/>
      <c r="B5" s="490"/>
      <c r="C5" s="45"/>
      <c r="D5" s="45"/>
      <c r="E5" s="45"/>
      <c r="F5" s="488"/>
      <c r="G5" s="488"/>
      <c r="H5" s="489"/>
    </row>
    <row r="6" spans="1:9" ht="15" customHeight="1" x14ac:dyDescent="0.2">
      <c r="A6" s="487"/>
      <c r="B6" s="490"/>
      <c r="C6" s="45"/>
      <c r="D6" s="45"/>
      <c r="E6" s="45"/>
      <c r="F6" s="488"/>
      <c r="G6" s="488"/>
      <c r="H6" s="489"/>
    </row>
    <row r="7" spans="1:9" ht="15" customHeight="1" x14ac:dyDescent="0.2">
      <c r="A7" s="487"/>
      <c r="B7" s="490"/>
      <c r="C7" s="45"/>
      <c r="D7" s="45"/>
      <c r="E7" s="45"/>
      <c r="F7" s="488"/>
      <c r="G7" s="488"/>
      <c r="H7" s="489"/>
    </row>
    <row r="8" spans="1:9" ht="15" customHeight="1" x14ac:dyDescent="0.2">
      <c r="A8" s="487"/>
      <c r="B8" s="490"/>
      <c r="C8" s="45"/>
      <c r="D8" s="45"/>
      <c r="E8" s="45"/>
      <c r="F8" s="488"/>
      <c r="G8" s="488"/>
      <c r="H8" s="489"/>
    </row>
    <row r="9" spans="1:9" ht="15" customHeight="1" x14ac:dyDescent="0.2">
      <c r="A9" s="487"/>
      <c r="B9" s="490"/>
      <c r="C9" s="45"/>
      <c r="D9" s="45"/>
      <c r="E9" s="45"/>
      <c r="F9" s="488"/>
      <c r="G9" s="488"/>
      <c r="H9" s="489"/>
    </row>
    <row r="10" spans="1:9" ht="15" customHeight="1" x14ac:dyDescent="0.2">
      <c r="A10" s="487"/>
      <c r="B10" s="490"/>
      <c r="C10" s="45"/>
      <c r="D10" s="45"/>
      <c r="E10" s="45"/>
      <c r="F10" s="488"/>
      <c r="G10" s="488"/>
      <c r="H10" s="489"/>
    </row>
    <row r="11" spans="1:9" ht="15" customHeight="1" x14ac:dyDescent="0.2">
      <c r="A11" s="487"/>
      <c r="B11" s="490"/>
      <c r="C11" s="45"/>
      <c r="D11" s="45"/>
      <c r="E11" s="45"/>
      <c r="F11" s="488"/>
      <c r="G11" s="488"/>
      <c r="H11" s="489"/>
    </row>
    <row r="12" spans="1:9" ht="15" customHeight="1" x14ac:dyDescent="0.2">
      <c r="A12" s="487"/>
      <c r="B12" s="490"/>
      <c r="C12" s="45"/>
      <c r="D12" s="45"/>
      <c r="E12" s="45"/>
      <c r="F12" s="488"/>
      <c r="G12" s="488"/>
      <c r="H12" s="489"/>
    </row>
    <row r="13" spans="1:9" ht="15" customHeight="1" x14ac:dyDescent="0.2">
      <c r="A13" s="487"/>
      <c r="B13" s="490"/>
      <c r="C13" s="45"/>
      <c r="D13" s="45"/>
      <c r="E13" s="45"/>
      <c r="F13" s="488"/>
      <c r="G13" s="488"/>
      <c r="H13" s="489"/>
    </row>
    <row r="14" spans="1:9" ht="15" customHeight="1" x14ac:dyDescent="0.2">
      <c r="A14" s="487"/>
      <c r="B14" s="490"/>
      <c r="C14" s="45"/>
      <c r="D14" s="45"/>
      <c r="E14" s="45"/>
      <c r="F14" s="488"/>
      <c r="G14" s="488"/>
      <c r="H14" s="489"/>
    </row>
    <row r="15" spans="1:9" ht="15" customHeight="1" x14ac:dyDescent="0.2">
      <c r="A15" s="487"/>
      <c r="B15" s="45"/>
      <c r="C15" s="45"/>
      <c r="D15" s="45"/>
      <c r="E15" s="45"/>
      <c r="F15" s="488"/>
      <c r="G15" s="488"/>
      <c r="H15" s="489"/>
    </row>
    <row r="16" spans="1:9" ht="15" customHeight="1" x14ac:dyDescent="0.2">
      <c r="A16" s="487"/>
      <c r="B16" s="491"/>
      <c r="C16" s="491"/>
      <c r="D16" s="491"/>
      <c r="E16" s="491"/>
      <c r="F16" s="492"/>
      <c r="G16" s="488"/>
      <c r="H16" s="489"/>
    </row>
    <row r="17" spans="1:58" ht="15" customHeight="1" x14ac:dyDescent="0.2">
      <c r="A17" s="487"/>
      <c r="B17" s="491"/>
      <c r="C17" s="491"/>
      <c r="D17" s="491"/>
      <c r="E17" s="491"/>
      <c r="F17" s="492"/>
      <c r="G17" s="488"/>
      <c r="H17" s="489"/>
    </row>
    <row r="18" spans="1:58" ht="15" customHeight="1" x14ac:dyDescent="0.2">
      <c r="A18" s="487"/>
      <c r="B18" s="491"/>
      <c r="C18" s="491"/>
      <c r="D18" s="491"/>
      <c r="E18" s="491"/>
      <c r="F18" s="492"/>
      <c r="G18" s="488"/>
      <c r="H18" s="489"/>
    </row>
    <row r="19" spans="1:58" ht="15" customHeight="1" x14ac:dyDescent="0.2">
      <c r="A19" s="487"/>
      <c r="B19" s="491"/>
      <c r="C19" s="491"/>
      <c r="D19" s="491"/>
      <c r="E19" s="491"/>
      <c r="F19" s="492"/>
      <c r="G19" s="488"/>
      <c r="H19" s="489"/>
    </row>
    <row r="20" spans="1:58" s="6" customFormat="1" ht="15" customHeight="1" x14ac:dyDescent="0.25">
      <c r="A20" s="493"/>
      <c r="B20" s="557"/>
      <c r="C20" s="557"/>
      <c r="D20" s="557"/>
      <c r="E20" s="557"/>
      <c r="F20" s="494"/>
      <c r="G20" s="495"/>
      <c r="H20" s="496"/>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row>
    <row r="21" spans="1:58" s="6" customFormat="1" ht="15" customHeight="1" x14ac:dyDescent="0.25">
      <c r="A21" s="493"/>
      <c r="B21" s="554"/>
      <c r="C21" s="558"/>
      <c r="D21" s="558"/>
      <c r="E21" s="558"/>
      <c r="F21" s="494"/>
      <c r="G21" s="495"/>
      <c r="H21" s="496"/>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row>
    <row r="22" spans="1:58" s="5" customFormat="1" ht="15" customHeight="1" x14ac:dyDescent="0.25">
      <c r="A22" s="497"/>
      <c r="B22" s="554"/>
      <c r="C22" s="558"/>
      <c r="D22" s="558"/>
      <c r="E22" s="558"/>
      <c r="F22" s="498"/>
      <c r="G22" s="499"/>
      <c r="H22" s="50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row>
    <row r="23" spans="1:58" s="5" customFormat="1" ht="15" customHeight="1" x14ac:dyDescent="0.2">
      <c r="A23" s="497"/>
      <c r="B23" s="554"/>
      <c r="C23" s="554"/>
      <c r="D23" s="554"/>
      <c r="E23" s="554"/>
      <c r="F23" s="498"/>
      <c r="G23" s="499"/>
      <c r="H23" s="50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row>
    <row r="24" spans="1:58" s="5" customFormat="1" ht="15" customHeight="1" x14ac:dyDescent="0.2">
      <c r="A24" s="497"/>
      <c r="B24" s="554"/>
      <c r="C24" s="554"/>
      <c r="D24" s="554"/>
      <c r="E24" s="554"/>
      <c r="F24" s="498"/>
      <c r="G24" s="499"/>
      <c r="H24" s="50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row>
    <row r="25" spans="1:58" s="5" customFormat="1" ht="15" customHeight="1" x14ac:dyDescent="0.2">
      <c r="A25" s="497"/>
      <c r="B25" s="501"/>
      <c r="C25" s="502"/>
      <c r="D25" s="502"/>
      <c r="E25" s="502"/>
      <c r="F25" s="498"/>
      <c r="G25" s="499"/>
      <c r="H25" s="50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row>
    <row r="26" spans="1:58" s="6" customFormat="1" ht="15" customHeight="1" x14ac:dyDescent="0.25">
      <c r="A26" s="493"/>
      <c r="B26" s="556"/>
      <c r="C26" s="556"/>
      <c r="D26" s="556"/>
      <c r="E26" s="556"/>
      <c r="F26" s="494"/>
      <c r="G26" s="495"/>
      <c r="H26" s="496"/>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row>
    <row r="27" spans="1:58" s="5" customFormat="1" ht="15" customHeight="1" x14ac:dyDescent="0.2">
      <c r="A27" s="497"/>
      <c r="B27" s="503"/>
      <c r="C27" s="503"/>
      <c r="D27" s="503"/>
      <c r="E27" s="503"/>
      <c r="F27" s="498"/>
      <c r="G27" s="499"/>
      <c r="H27" s="50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row>
    <row r="28" spans="1:58" s="5" customFormat="1" ht="15" customHeight="1" x14ac:dyDescent="0.2">
      <c r="A28" s="497"/>
      <c r="B28" s="504"/>
      <c r="C28" s="504"/>
      <c r="D28" s="504"/>
      <c r="E28" s="504"/>
      <c r="F28" s="498"/>
      <c r="G28" s="499"/>
      <c r="H28" s="50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row>
    <row r="29" spans="1:58" s="5" customFormat="1" ht="15" customHeight="1" x14ac:dyDescent="0.2">
      <c r="A29" s="497"/>
      <c r="B29" s="505"/>
      <c r="C29" s="506"/>
      <c r="D29" s="506"/>
      <c r="E29" s="504"/>
      <c r="F29" s="498"/>
      <c r="G29" s="499"/>
      <c r="H29" s="500"/>
      <c r="I29" s="50"/>
      <c r="J29" s="546"/>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row>
    <row r="30" spans="1:58" ht="15" customHeight="1" x14ac:dyDescent="0.2">
      <c r="A30" s="487"/>
      <c r="B30" s="507"/>
      <c r="C30" s="491"/>
      <c r="D30" s="491"/>
      <c r="E30" s="491"/>
      <c r="F30" s="492"/>
      <c r="G30" s="488"/>
      <c r="H30" s="489"/>
    </row>
    <row r="31" spans="1:58" ht="15" customHeight="1" x14ac:dyDescent="0.2">
      <c r="A31" s="487"/>
      <c r="B31" s="508"/>
      <c r="C31" s="508"/>
      <c r="D31" s="508"/>
      <c r="E31" s="508"/>
      <c r="F31" s="509"/>
      <c r="G31" s="488"/>
      <c r="H31" s="489"/>
    </row>
    <row r="32" spans="1:58" ht="15" customHeight="1" x14ac:dyDescent="0.2">
      <c r="A32" s="510"/>
      <c r="B32" s="555"/>
      <c r="C32" s="555"/>
      <c r="D32" s="555"/>
      <c r="E32" s="555"/>
      <c r="F32" s="509"/>
      <c r="G32" s="488"/>
      <c r="H32" s="489"/>
    </row>
    <row r="33" spans="1:10" ht="15" customHeight="1" x14ac:dyDescent="0.2">
      <c r="A33" s="511"/>
      <c r="B33" s="508"/>
      <c r="C33" s="508"/>
      <c r="D33" s="508"/>
      <c r="E33" s="508"/>
      <c r="F33" s="509"/>
      <c r="G33" s="488"/>
      <c r="H33" s="489"/>
    </row>
    <row r="34" spans="1:10" ht="15" customHeight="1" x14ac:dyDescent="0.2">
      <c r="A34" s="487"/>
      <c r="B34" s="512"/>
      <c r="C34" s="513"/>
      <c r="D34" s="513"/>
      <c r="E34" s="513"/>
      <c r="F34" s="509"/>
      <c r="G34" s="488"/>
      <c r="H34" s="489"/>
    </row>
    <row r="35" spans="1:10" ht="15" customHeight="1" x14ac:dyDescent="0.2">
      <c r="A35" s="487"/>
      <c r="B35" s="513"/>
      <c r="C35" s="513"/>
      <c r="D35" s="513"/>
      <c r="E35" s="514"/>
      <c r="F35" s="509"/>
      <c r="G35" s="488"/>
      <c r="H35" s="489"/>
    </row>
    <row r="36" spans="1:10" ht="15" customHeight="1" x14ac:dyDescent="0.2">
      <c r="A36" s="487"/>
      <c r="B36" s="513"/>
      <c r="C36" s="513"/>
      <c r="D36" s="45"/>
      <c r="E36" s="45"/>
      <c r="F36" s="509"/>
      <c r="G36" s="488"/>
      <c r="H36" s="489"/>
    </row>
    <row r="37" spans="1:10" ht="15" customHeight="1" x14ac:dyDescent="0.2">
      <c r="A37" s="487"/>
      <c r="B37" s="515"/>
      <c r="C37" s="516"/>
      <c r="D37" s="513"/>
      <c r="E37" s="513"/>
      <c r="F37" s="509"/>
      <c r="G37" s="488"/>
      <c r="H37" s="489"/>
    </row>
    <row r="38" spans="1:10" ht="15" customHeight="1" x14ac:dyDescent="0.2">
      <c r="A38" s="487"/>
      <c r="B38" s="516"/>
      <c r="C38" s="513"/>
      <c r="D38" s="513"/>
      <c r="E38" s="513"/>
      <c r="F38" s="509"/>
      <c r="G38" s="488"/>
      <c r="H38" s="489"/>
    </row>
    <row r="39" spans="1:10" ht="15" customHeight="1" x14ac:dyDescent="0.2">
      <c r="A39" s="487"/>
      <c r="B39" s="516"/>
      <c r="C39" s="513"/>
      <c r="D39" s="513"/>
      <c r="E39" s="513"/>
      <c r="F39" s="509"/>
      <c r="G39" s="488"/>
      <c r="H39" s="489"/>
    </row>
    <row r="40" spans="1:10" ht="15" customHeight="1" x14ac:dyDescent="0.2">
      <c r="A40" s="487"/>
      <c r="B40" s="513"/>
      <c r="C40" s="513"/>
      <c r="D40" s="513"/>
      <c r="E40" s="513"/>
      <c r="F40" s="509"/>
      <c r="G40" s="488"/>
      <c r="H40" s="489"/>
    </row>
    <row r="41" spans="1:10" ht="15" customHeight="1" x14ac:dyDescent="0.2">
      <c r="A41" s="487"/>
      <c r="B41" s="552" t="s">
        <v>299</v>
      </c>
      <c r="C41" s="553"/>
      <c r="D41" s="553"/>
      <c r="E41" s="513"/>
      <c r="F41" s="509"/>
      <c r="G41" s="488"/>
      <c r="H41" s="489"/>
    </row>
    <row r="42" spans="1:10" ht="15" customHeight="1" x14ac:dyDescent="0.2">
      <c r="A42" s="487"/>
      <c r="B42" s="553"/>
      <c r="C42" s="553"/>
      <c r="D42" s="553"/>
      <c r="E42" s="513"/>
      <c r="F42" s="509"/>
      <c r="G42" s="488"/>
      <c r="H42" s="489"/>
    </row>
    <row r="43" spans="1:10" ht="15" customHeight="1" x14ac:dyDescent="0.2">
      <c r="A43" s="487"/>
      <c r="B43" s="513"/>
      <c r="C43" s="513"/>
      <c r="D43" s="513"/>
      <c r="E43" s="513"/>
      <c r="F43" s="517"/>
      <c r="G43" s="517"/>
      <c r="H43" s="518"/>
    </row>
    <row r="44" spans="1:10" ht="15" customHeight="1" x14ac:dyDescent="0.2">
      <c r="A44" s="487"/>
      <c r="B44" s="513"/>
      <c r="C44" s="513"/>
      <c r="D44" s="513"/>
      <c r="E44" s="513"/>
      <c r="F44" s="517"/>
      <c r="G44" s="517"/>
      <c r="H44" s="518"/>
    </row>
    <row r="45" spans="1:10" ht="15" customHeight="1" x14ac:dyDescent="0.2">
      <c r="A45" s="487"/>
      <c r="B45" s="519"/>
      <c r="C45" s="519"/>
      <c r="D45" s="519"/>
      <c r="E45" s="519"/>
      <c r="F45" s="517"/>
      <c r="G45" s="517"/>
      <c r="H45" s="518"/>
    </row>
    <row r="46" spans="1:10" ht="15" customHeight="1" thickBot="1" x14ac:dyDescent="0.25">
      <c r="A46" s="520"/>
      <c r="B46" s="521"/>
      <c r="C46" s="522"/>
      <c r="D46" s="522"/>
      <c r="E46" s="522"/>
      <c r="F46" s="522"/>
      <c r="G46" s="522"/>
      <c r="H46" s="523"/>
      <c r="I46" s="146"/>
      <c r="J46" s="146"/>
    </row>
    <row r="47" spans="1:10" ht="15" customHeight="1" x14ac:dyDescent="0.2">
      <c r="A47" s="3"/>
      <c r="B47" s="146"/>
      <c r="C47" s="146"/>
      <c r="D47" s="146"/>
      <c r="E47" s="146"/>
      <c r="F47" s="146"/>
      <c r="G47" s="146"/>
      <c r="H47" s="146"/>
      <c r="I47" s="146"/>
      <c r="J47" s="146"/>
    </row>
    <row r="48" spans="1:10" ht="15" customHeight="1" x14ac:dyDescent="0.2">
      <c r="A48" s="3"/>
      <c r="C48" s="146"/>
      <c r="D48" s="146"/>
      <c r="E48" s="146"/>
      <c r="F48" s="146"/>
      <c r="G48" s="146"/>
      <c r="H48" s="146"/>
      <c r="I48" s="146"/>
      <c r="J48" s="146"/>
    </row>
    <row r="49" spans="1:10" ht="15" customHeight="1" x14ac:dyDescent="0.2">
      <c r="A49" s="3"/>
      <c r="B49" s="146"/>
      <c r="C49" s="146"/>
      <c r="D49" s="146"/>
      <c r="E49" s="146"/>
      <c r="F49" s="146"/>
      <c r="G49" s="146"/>
      <c r="H49" s="146"/>
      <c r="I49" s="146"/>
      <c r="J49" s="146"/>
    </row>
    <row r="50" spans="1:10" ht="15" customHeight="1" x14ac:dyDescent="0.2">
      <c r="A50" s="3"/>
      <c r="B50" s="146"/>
      <c r="C50" s="146"/>
      <c r="D50" s="146"/>
      <c r="E50" s="146"/>
      <c r="F50" s="146"/>
      <c r="G50" s="146"/>
      <c r="H50" s="146"/>
      <c r="I50" s="146"/>
      <c r="J50" s="146"/>
    </row>
    <row r="51" spans="1:10" ht="15" customHeight="1" x14ac:dyDescent="0.2">
      <c r="A51" s="3"/>
      <c r="B51" s="3"/>
      <c r="C51" s="3"/>
      <c r="D51" s="3"/>
      <c r="E51" s="3"/>
    </row>
    <row r="52" spans="1:10" ht="15" customHeight="1" x14ac:dyDescent="0.2">
      <c r="A52" s="3"/>
      <c r="B52" s="3"/>
      <c r="C52" s="3"/>
      <c r="D52" s="3"/>
      <c r="E52" s="3"/>
    </row>
    <row r="53" spans="1:10" ht="15" customHeight="1" x14ac:dyDescent="0.2">
      <c r="A53" s="3"/>
      <c r="B53" s="3"/>
      <c r="C53" s="3"/>
      <c r="D53" s="3"/>
      <c r="E53" s="3"/>
    </row>
    <row r="54" spans="1:10" ht="15" customHeight="1" x14ac:dyDescent="0.2">
      <c r="A54" s="3"/>
      <c r="B54" s="3"/>
      <c r="C54" s="3"/>
      <c r="D54" s="3"/>
      <c r="E54" s="3"/>
    </row>
    <row r="55" spans="1:10" ht="15" customHeight="1" x14ac:dyDescent="0.2">
      <c r="A55" s="3"/>
      <c r="B55" s="3"/>
      <c r="C55" s="3"/>
      <c r="D55" s="3"/>
      <c r="E55" s="3"/>
    </row>
    <row r="56" spans="1:10" ht="15" customHeight="1" x14ac:dyDescent="0.2">
      <c r="A56" s="3"/>
      <c r="B56" s="3"/>
      <c r="C56" s="3"/>
      <c r="D56" s="3"/>
      <c r="E56" s="3"/>
    </row>
    <row r="57" spans="1:10" ht="15" customHeight="1" x14ac:dyDescent="0.2">
      <c r="A57" s="3"/>
      <c r="B57" s="3"/>
      <c r="C57" s="3"/>
      <c r="D57" s="3"/>
      <c r="E57" s="3"/>
    </row>
    <row r="58" spans="1:10" s="48" customFormat="1" ht="15" customHeight="1" x14ac:dyDescent="0.2"/>
    <row r="59" spans="1:10" s="48" customFormat="1" ht="15" customHeight="1" x14ac:dyDescent="0.2"/>
    <row r="60" spans="1:10" s="48" customFormat="1" ht="15" customHeight="1" x14ac:dyDescent="0.2"/>
    <row r="61" spans="1:10" s="48" customFormat="1" ht="15" customHeight="1" x14ac:dyDescent="0.2"/>
    <row r="62" spans="1:10" s="48" customFormat="1" ht="15" customHeight="1" x14ac:dyDescent="0.2"/>
    <row r="63" spans="1:10" s="48" customFormat="1" ht="15" customHeight="1" x14ac:dyDescent="0.2"/>
    <row r="64" spans="1:10" s="48" customFormat="1" ht="15" customHeight="1" x14ac:dyDescent="0.2"/>
    <row r="65" s="48" customFormat="1" ht="15" customHeight="1" x14ac:dyDescent="0.2"/>
    <row r="66" s="48" customFormat="1" ht="15" customHeight="1" x14ac:dyDescent="0.2"/>
    <row r="67" s="48" customFormat="1" ht="15" customHeight="1" x14ac:dyDescent="0.2"/>
    <row r="68" s="48" customFormat="1" ht="15" customHeight="1" x14ac:dyDescent="0.2"/>
    <row r="69" s="48" customFormat="1" ht="15" customHeight="1" x14ac:dyDescent="0.2"/>
    <row r="70" s="48" customFormat="1" ht="15" customHeight="1" x14ac:dyDescent="0.2"/>
    <row r="71" s="48" customFormat="1" ht="15" customHeight="1" x14ac:dyDescent="0.2"/>
    <row r="72" s="48" customFormat="1" ht="15" customHeight="1" x14ac:dyDescent="0.2"/>
    <row r="73" s="48" customFormat="1" ht="15" customHeight="1" x14ac:dyDescent="0.2"/>
    <row r="74" s="48" customFormat="1" ht="15" customHeight="1" x14ac:dyDescent="0.2"/>
    <row r="75" s="48" customFormat="1" ht="15" customHeight="1" x14ac:dyDescent="0.2"/>
    <row r="76" s="48" customFormat="1" ht="15" customHeight="1" x14ac:dyDescent="0.2"/>
    <row r="77" s="48" customFormat="1" ht="15" customHeight="1" x14ac:dyDescent="0.2"/>
    <row r="78" s="48" customFormat="1" ht="15" customHeight="1" x14ac:dyDescent="0.2"/>
    <row r="79" s="48" customFormat="1" ht="15" customHeight="1" x14ac:dyDescent="0.2"/>
    <row r="80" s="48" customFormat="1" ht="15" customHeight="1" x14ac:dyDescent="0.2"/>
    <row r="81" s="48" customFormat="1" ht="15" customHeight="1" x14ac:dyDescent="0.2"/>
    <row r="82" s="48" customFormat="1" ht="15" customHeight="1" x14ac:dyDescent="0.2"/>
    <row r="83" s="48" customFormat="1" ht="15" customHeight="1" x14ac:dyDescent="0.2"/>
    <row r="84" s="48" customFormat="1" ht="15" customHeight="1" x14ac:dyDescent="0.2"/>
    <row r="85" s="48" customFormat="1" ht="15" customHeight="1" x14ac:dyDescent="0.2"/>
    <row r="86" s="48" customFormat="1" ht="15" customHeight="1" x14ac:dyDescent="0.2"/>
    <row r="87" s="48" customFormat="1" ht="15" customHeight="1" x14ac:dyDescent="0.2"/>
    <row r="88" s="48" customFormat="1" ht="15" customHeight="1" x14ac:dyDescent="0.2"/>
    <row r="89" s="48" customFormat="1" ht="15" customHeight="1" x14ac:dyDescent="0.2"/>
    <row r="90" s="48" customFormat="1" ht="15" customHeight="1" x14ac:dyDescent="0.2"/>
    <row r="91" s="48" customFormat="1" ht="15" customHeight="1" x14ac:dyDescent="0.2"/>
    <row r="92" s="48" customFormat="1" ht="15" customHeight="1" x14ac:dyDescent="0.2"/>
    <row r="93" s="48" customFormat="1" ht="15" customHeight="1" x14ac:dyDescent="0.2"/>
    <row r="94" s="48" customFormat="1" ht="15" customHeight="1" x14ac:dyDescent="0.2"/>
    <row r="95" s="48" customFormat="1" ht="15" customHeight="1" x14ac:dyDescent="0.2"/>
    <row r="96" s="48" customFormat="1" ht="15" customHeight="1" x14ac:dyDescent="0.2"/>
    <row r="97" s="48" customFormat="1" ht="15" customHeight="1" x14ac:dyDescent="0.2"/>
    <row r="98" s="48" customFormat="1" ht="15" customHeight="1" x14ac:dyDescent="0.2"/>
    <row r="99" s="48" customFormat="1" ht="15" customHeight="1" x14ac:dyDescent="0.2"/>
    <row r="100" s="48" customFormat="1" ht="15" customHeight="1" x14ac:dyDescent="0.2"/>
    <row r="101" s="48" customFormat="1" ht="15" customHeight="1" x14ac:dyDescent="0.2"/>
    <row r="102" s="48" customFormat="1" ht="15" customHeight="1" x14ac:dyDescent="0.2"/>
    <row r="103" s="48" customFormat="1" ht="15" customHeight="1" x14ac:dyDescent="0.2"/>
    <row r="104" s="48" customFormat="1" ht="15" customHeight="1" x14ac:dyDescent="0.2"/>
    <row r="105" s="48" customFormat="1" ht="15" customHeight="1" x14ac:dyDescent="0.2"/>
    <row r="106" s="48" customFormat="1" ht="15" customHeight="1" x14ac:dyDescent="0.2"/>
    <row r="107" s="48" customFormat="1" ht="15" customHeight="1" x14ac:dyDescent="0.2"/>
    <row r="108" s="48" customFormat="1" ht="15" customHeight="1" x14ac:dyDescent="0.2"/>
    <row r="109" s="48" customFormat="1" ht="15" customHeight="1" x14ac:dyDescent="0.2"/>
    <row r="110" s="48" customFormat="1" ht="15" customHeight="1" x14ac:dyDescent="0.2"/>
    <row r="111" s="48" customFormat="1" ht="15" customHeight="1" x14ac:dyDescent="0.2"/>
    <row r="112" s="48" customFormat="1" ht="15" customHeight="1" x14ac:dyDescent="0.2"/>
    <row r="113" s="48" customFormat="1" ht="15" customHeight="1" x14ac:dyDescent="0.2"/>
    <row r="114" s="48" customFormat="1" ht="15" customHeight="1" x14ac:dyDescent="0.2"/>
    <row r="115" s="48" customFormat="1" ht="15" customHeight="1" x14ac:dyDescent="0.2"/>
    <row r="116" s="48" customFormat="1" ht="15" customHeight="1" x14ac:dyDescent="0.2"/>
    <row r="117" s="48" customFormat="1" ht="15" customHeight="1" x14ac:dyDescent="0.2"/>
    <row r="118" s="48" customFormat="1" ht="15" customHeight="1" x14ac:dyDescent="0.2"/>
    <row r="119" s="48" customFormat="1" ht="15" customHeight="1" x14ac:dyDescent="0.2"/>
    <row r="120" s="48" customFormat="1" ht="15" customHeight="1" x14ac:dyDescent="0.2"/>
    <row r="121" s="48" customFormat="1" ht="15" customHeight="1" x14ac:dyDescent="0.2"/>
    <row r="122" s="48" customFormat="1" ht="15" customHeight="1" x14ac:dyDescent="0.2"/>
    <row r="123" s="48" customFormat="1" ht="15" customHeight="1" x14ac:dyDescent="0.2"/>
    <row r="124" s="48" customFormat="1" ht="15" customHeight="1" x14ac:dyDescent="0.2"/>
    <row r="125" s="48" customFormat="1" ht="15" customHeight="1" x14ac:dyDescent="0.2"/>
    <row r="126" s="48" customFormat="1" ht="15" customHeight="1" x14ac:dyDescent="0.2"/>
    <row r="127" s="48" customFormat="1" ht="15" customHeight="1" x14ac:dyDescent="0.2"/>
    <row r="128" s="48" customFormat="1" ht="15" customHeight="1" x14ac:dyDescent="0.2"/>
    <row r="129" s="48" customFormat="1" ht="15" customHeight="1" x14ac:dyDescent="0.2"/>
    <row r="130" s="48" customFormat="1" ht="15" customHeight="1" x14ac:dyDescent="0.2"/>
    <row r="131" s="48" customFormat="1" ht="15" customHeight="1" x14ac:dyDescent="0.2"/>
    <row r="132" s="48" customFormat="1" ht="15" customHeight="1" x14ac:dyDescent="0.2"/>
    <row r="133" s="48" customFormat="1" ht="15" customHeight="1" x14ac:dyDescent="0.2"/>
    <row r="134" s="48" customFormat="1" x14ac:dyDescent="0.2"/>
    <row r="135" s="48" customFormat="1" x14ac:dyDescent="0.2"/>
    <row r="136" s="48" customFormat="1" x14ac:dyDescent="0.2"/>
    <row r="137" s="48" customFormat="1" x14ac:dyDescent="0.2"/>
    <row r="138" s="48" customFormat="1" x14ac:dyDescent="0.2"/>
    <row r="139" s="48" customFormat="1" x14ac:dyDescent="0.2"/>
    <row r="140" s="48" customFormat="1" x14ac:dyDescent="0.2"/>
    <row r="141" s="48" customFormat="1" x14ac:dyDescent="0.2"/>
    <row r="142" s="48" customFormat="1" x14ac:dyDescent="0.2"/>
    <row r="143" s="48" customFormat="1" x14ac:dyDescent="0.2"/>
    <row r="144" s="48" customFormat="1" x14ac:dyDescent="0.2"/>
    <row r="145" s="48" customFormat="1" x14ac:dyDescent="0.2"/>
    <row r="146" s="48" customFormat="1" x14ac:dyDescent="0.2"/>
    <row r="147" s="48" customFormat="1" x14ac:dyDescent="0.2"/>
    <row r="148" s="48" customFormat="1" x14ac:dyDescent="0.2"/>
    <row r="149" s="48" customFormat="1" x14ac:dyDescent="0.2"/>
    <row r="150" s="48" customFormat="1" x14ac:dyDescent="0.2"/>
    <row r="151" s="48" customFormat="1" x14ac:dyDescent="0.2"/>
    <row r="152" s="48" customFormat="1" x14ac:dyDescent="0.2"/>
    <row r="153" s="48" customFormat="1" x14ac:dyDescent="0.2"/>
    <row r="154" s="48" customFormat="1" x14ac:dyDescent="0.2"/>
    <row r="155" s="48" customFormat="1" x14ac:dyDescent="0.2"/>
    <row r="156" s="48" customFormat="1" x14ac:dyDescent="0.2"/>
    <row r="157" s="48" customFormat="1" x14ac:dyDescent="0.2"/>
    <row r="158" s="48" customFormat="1" x14ac:dyDescent="0.2"/>
    <row r="159" s="48" customFormat="1" x14ac:dyDescent="0.2"/>
    <row r="160" s="48" customFormat="1" x14ac:dyDescent="0.2"/>
    <row r="161" s="48" customFormat="1" x14ac:dyDescent="0.2"/>
    <row r="162" s="48" customFormat="1" x14ac:dyDescent="0.2"/>
    <row r="163" s="48" customFormat="1" x14ac:dyDescent="0.2"/>
    <row r="164" s="48" customFormat="1" x14ac:dyDescent="0.2"/>
    <row r="165" s="48" customFormat="1" x14ac:dyDescent="0.2"/>
    <row r="166" s="48" customFormat="1" x14ac:dyDescent="0.2"/>
    <row r="167" s="48" customFormat="1" x14ac:dyDescent="0.2"/>
    <row r="168" s="48" customFormat="1" x14ac:dyDescent="0.2"/>
    <row r="169" s="48" customFormat="1" x14ac:dyDescent="0.2"/>
    <row r="170" s="48" customFormat="1" x14ac:dyDescent="0.2"/>
    <row r="171" s="48" customFormat="1" x14ac:dyDescent="0.2"/>
    <row r="172" s="48" customFormat="1" x14ac:dyDescent="0.2"/>
    <row r="173" s="48" customFormat="1" x14ac:dyDescent="0.2"/>
    <row r="174" s="48" customFormat="1" x14ac:dyDescent="0.2"/>
    <row r="175" s="48" customFormat="1" x14ac:dyDescent="0.2"/>
    <row r="176" s="48" customFormat="1" x14ac:dyDescent="0.2"/>
    <row r="177" s="48" customFormat="1" x14ac:dyDescent="0.2"/>
    <row r="178" s="48" customFormat="1" x14ac:dyDescent="0.2"/>
    <row r="179" s="48" customFormat="1" x14ac:dyDescent="0.2"/>
    <row r="180" s="48" customFormat="1" x14ac:dyDescent="0.2"/>
    <row r="181" s="48" customFormat="1" x14ac:dyDescent="0.2"/>
    <row r="182" s="48" customFormat="1" x14ac:dyDescent="0.2"/>
    <row r="183" s="48" customFormat="1" x14ac:dyDescent="0.2"/>
    <row r="184" s="48" customFormat="1" x14ac:dyDescent="0.2"/>
    <row r="185" s="48" customFormat="1" x14ac:dyDescent="0.2"/>
    <row r="186" s="48" customFormat="1" x14ac:dyDescent="0.2"/>
    <row r="187" s="48" customFormat="1" x14ac:dyDescent="0.2"/>
    <row r="188" s="48" customFormat="1" x14ac:dyDescent="0.2"/>
    <row r="189" s="48" customFormat="1" x14ac:dyDescent="0.2"/>
    <row r="190" s="48" customFormat="1" x14ac:dyDescent="0.2"/>
    <row r="191" s="48" customFormat="1" x14ac:dyDescent="0.2"/>
    <row r="192" s="48" customFormat="1" x14ac:dyDescent="0.2"/>
    <row r="193" s="48" customFormat="1" x14ac:dyDescent="0.2"/>
    <row r="194" s="48" customFormat="1" x14ac:dyDescent="0.2"/>
    <row r="195" s="48" customFormat="1" x14ac:dyDescent="0.2"/>
    <row r="196" s="48" customFormat="1" x14ac:dyDescent="0.2"/>
    <row r="197" s="48" customFormat="1" x14ac:dyDescent="0.2"/>
    <row r="198" s="48" customFormat="1" x14ac:dyDescent="0.2"/>
    <row r="199" s="48" customFormat="1" x14ac:dyDescent="0.2"/>
    <row r="200" s="48" customFormat="1" x14ac:dyDescent="0.2"/>
    <row r="201" s="48" customFormat="1" x14ac:dyDescent="0.2"/>
    <row r="202" s="48" customFormat="1" x14ac:dyDescent="0.2"/>
    <row r="203" s="48" customFormat="1" x14ac:dyDescent="0.2"/>
    <row r="204" s="48" customFormat="1" x14ac:dyDescent="0.2"/>
    <row r="205" s="48" customFormat="1" x14ac:dyDescent="0.2"/>
    <row r="206" s="48" customFormat="1" x14ac:dyDescent="0.2"/>
    <row r="207" s="48" customFormat="1" x14ac:dyDescent="0.2"/>
    <row r="208" s="48" customFormat="1" x14ac:dyDescent="0.2"/>
    <row r="209" s="48" customFormat="1" x14ac:dyDescent="0.2"/>
    <row r="210" s="48" customFormat="1" x14ac:dyDescent="0.2"/>
    <row r="211" s="48" customFormat="1" x14ac:dyDescent="0.2"/>
    <row r="212" s="48" customFormat="1" x14ac:dyDescent="0.2"/>
    <row r="213" s="48" customFormat="1" x14ac:dyDescent="0.2"/>
    <row r="214" s="48" customFormat="1" x14ac:dyDescent="0.2"/>
    <row r="215" s="48" customFormat="1" x14ac:dyDescent="0.2"/>
    <row r="216" s="48" customFormat="1" x14ac:dyDescent="0.2"/>
    <row r="217" s="48" customFormat="1" x14ac:dyDescent="0.2"/>
    <row r="218" s="48" customFormat="1" x14ac:dyDescent="0.2"/>
    <row r="219" s="48" customFormat="1" x14ac:dyDescent="0.2"/>
    <row r="220" s="48" customFormat="1" x14ac:dyDescent="0.2"/>
    <row r="221" s="48" customFormat="1" x14ac:dyDescent="0.2"/>
    <row r="222" s="48" customFormat="1" x14ac:dyDescent="0.2"/>
    <row r="223" s="48" customFormat="1" x14ac:dyDescent="0.2"/>
    <row r="224" s="48" customFormat="1" x14ac:dyDescent="0.2"/>
    <row r="225" s="48" customFormat="1" x14ac:dyDescent="0.2"/>
    <row r="226" s="48" customFormat="1" x14ac:dyDescent="0.2"/>
    <row r="227" s="48" customFormat="1" x14ac:dyDescent="0.2"/>
    <row r="228" s="48" customFormat="1" x14ac:dyDescent="0.2"/>
    <row r="229" s="48" customFormat="1" x14ac:dyDescent="0.2"/>
    <row r="230" s="48" customFormat="1" x14ac:dyDescent="0.2"/>
    <row r="231" s="48" customFormat="1" x14ac:dyDescent="0.2"/>
    <row r="232" s="48" customFormat="1" x14ac:dyDescent="0.2"/>
    <row r="233" s="48" customFormat="1" x14ac:dyDescent="0.2"/>
    <row r="234" s="48" customFormat="1" x14ac:dyDescent="0.2"/>
    <row r="235" s="48" customFormat="1" x14ac:dyDescent="0.2"/>
    <row r="236" s="48" customFormat="1" x14ac:dyDescent="0.2"/>
    <row r="237" s="48" customFormat="1" x14ac:dyDescent="0.2"/>
    <row r="238" s="48" customFormat="1" x14ac:dyDescent="0.2"/>
    <row r="239" s="48" customFormat="1" x14ac:dyDescent="0.2"/>
    <row r="240" s="48" customFormat="1" x14ac:dyDescent="0.2"/>
    <row r="241" s="48" customFormat="1" x14ac:dyDescent="0.2"/>
    <row r="242" s="48" customFormat="1" x14ac:dyDescent="0.2"/>
    <row r="243" s="48" customFormat="1" x14ac:dyDescent="0.2"/>
    <row r="244" s="48" customFormat="1" x14ac:dyDescent="0.2"/>
    <row r="245" s="48" customFormat="1" x14ac:dyDescent="0.2"/>
    <row r="246" s="48" customFormat="1" x14ac:dyDescent="0.2"/>
    <row r="247" s="48" customFormat="1" x14ac:dyDescent="0.2"/>
    <row r="248" s="48" customFormat="1" x14ac:dyDescent="0.2"/>
    <row r="249" s="48" customFormat="1" x14ac:dyDescent="0.2"/>
    <row r="250" s="48" customFormat="1" x14ac:dyDescent="0.2"/>
    <row r="251" s="48" customFormat="1" x14ac:dyDescent="0.2"/>
    <row r="252" s="48" customFormat="1" x14ac:dyDescent="0.2"/>
    <row r="253" s="48" customFormat="1" x14ac:dyDescent="0.2"/>
    <row r="254" s="48" customFormat="1" x14ac:dyDescent="0.2"/>
    <row r="255" s="48" customFormat="1" x14ac:dyDescent="0.2"/>
    <row r="256" s="48" customFormat="1" x14ac:dyDescent="0.2"/>
    <row r="257" s="48" customFormat="1" x14ac:dyDescent="0.2"/>
    <row r="258" s="48" customFormat="1" x14ac:dyDescent="0.2"/>
    <row r="259" s="48" customFormat="1" x14ac:dyDescent="0.2"/>
    <row r="260" s="48" customFormat="1" x14ac:dyDescent="0.2"/>
    <row r="261" s="48" customFormat="1" x14ac:dyDescent="0.2"/>
    <row r="262" s="48" customFormat="1" x14ac:dyDescent="0.2"/>
    <row r="263" s="48" customFormat="1" x14ac:dyDescent="0.2"/>
    <row r="264" s="48" customFormat="1" x14ac:dyDescent="0.2"/>
    <row r="265" s="48" customFormat="1" x14ac:dyDescent="0.2"/>
    <row r="266" s="48" customFormat="1" x14ac:dyDescent="0.2"/>
    <row r="267" s="48" customFormat="1" x14ac:dyDescent="0.2"/>
    <row r="268" s="48" customFormat="1" x14ac:dyDescent="0.2"/>
    <row r="269" s="48" customFormat="1" x14ac:dyDescent="0.2"/>
    <row r="270" s="48" customFormat="1" x14ac:dyDescent="0.2"/>
    <row r="271" s="48" customFormat="1" x14ac:dyDescent="0.2"/>
    <row r="272" s="48" customFormat="1" x14ac:dyDescent="0.2"/>
    <row r="273" s="48" customFormat="1" x14ac:dyDescent="0.2"/>
    <row r="274" s="48" customFormat="1" x14ac:dyDescent="0.2"/>
    <row r="275" s="48" customFormat="1" x14ac:dyDescent="0.2"/>
    <row r="276" s="48" customFormat="1" x14ac:dyDescent="0.2"/>
    <row r="277" s="48" customFormat="1" x14ac:dyDescent="0.2"/>
    <row r="278" s="48" customFormat="1" x14ac:dyDescent="0.2"/>
    <row r="279" s="48" customFormat="1" x14ac:dyDescent="0.2"/>
    <row r="280" s="48" customFormat="1" x14ac:dyDescent="0.2"/>
    <row r="281" s="48" customFormat="1" x14ac:dyDescent="0.2"/>
    <row r="282" s="48" customFormat="1" x14ac:dyDescent="0.2"/>
    <row r="283" s="48" customFormat="1" x14ac:dyDescent="0.2"/>
    <row r="284" s="48" customFormat="1" x14ac:dyDescent="0.2"/>
    <row r="285" s="48" customFormat="1" x14ac:dyDescent="0.2"/>
    <row r="286" s="48" customFormat="1" x14ac:dyDescent="0.2"/>
    <row r="287" s="48" customFormat="1" x14ac:dyDescent="0.2"/>
    <row r="288" s="48" customFormat="1" x14ac:dyDescent="0.2"/>
    <row r="289" s="48" customFormat="1" x14ac:dyDescent="0.2"/>
    <row r="290" s="48" customFormat="1" x14ac:dyDescent="0.2"/>
    <row r="291" s="48" customFormat="1" x14ac:dyDescent="0.2"/>
    <row r="292" s="48" customFormat="1" x14ac:dyDescent="0.2"/>
    <row r="293" s="48" customFormat="1" x14ac:dyDescent="0.2"/>
    <row r="294" s="48" customFormat="1" x14ac:dyDescent="0.2"/>
    <row r="295" s="48" customFormat="1" x14ac:dyDescent="0.2"/>
    <row r="296" s="48" customFormat="1" x14ac:dyDescent="0.2"/>
    <row r="297" s="48" customFormat="1" x14ac:dyDescent="0.2"/>
    <row r="298" s="48" customFormat="1" x14ac:dyDescent="0.2"/>
    <row r="299" s="48" customFormat="1" x14ac:dyDescent="0.2"/>
    <row r="300" s="48" customFormat="1" x14ac:dyDescent="0.2"/>
    <row r="301" s="48" customFormat="1" x14ac:dyDescent="0.2"/>
    <row r="302" s="48" customFormat="1" x14ac:dyDescent="0.2"/>
    <row r="303" s="48" customFormat="1" x14ac:dyDescent="0.2"/>
    <row r="304" s="48" customFormat="1" x14ac:dyDescent="0.2"/>
    <row r="305" s="48" customFormat="1" x14ac:dyDescent="0.2"/>
    <row r="306" s="48" customFormat="1" x14ac:dyDescent="0.2"/>
    <row r="307" s="48" customFormat="1" x14ac:dyDescent="0.2"/>
    <row r="308" s="48" customFormat="1" x14ac:dyDescent="0.2"/>
    <row r="309" s="48" customFormat="1" x14ac:dyDescent="0.2"/>
    <row r="310" s="48" customFormat="1" x14ac:dyDescent="0.2"/>
    <row r="311" s="48" customFormat="1" x14ac:dyDescent="0.2"/>
    <row r="312" s="48" customFormat="1" x14ac:dyDescent="0.2"/>
    <row r="313" s="48" customFormat="1" x14ac:dyDescent="0.2"/>
    <row r="314" s="48" customFormat="1" x14ac:dyDescent="0.2"/>
    <row r="315" s="48" customFormat="1" x14ac:dyDescent="0.2"/>
    <row r="316" s="48" customFormat="1" x14ac:dyDescent="0.2"/>
    <row r="317" s="48" customFormat="1" x14ac:dyDescent="0.2"/>
    <row r="318" s="48" customFormat="1" x14ac:dyDescent="0.2"/>
    <row r="319" s="48" customFormat="1" x14ac:dyDescent="0.2"/>
    <row r="320" s="48" customFormat="1" x14ac:dyDescent="0.2"/>
    <row r="321" s="48" customFormat="1" x14ac:dyDescent="0.2"/>
    <row r="322" s="48" customFormat="1" x14ac:dyDescent="0.2"/>
    <row r="323" s="48" customFormat="1" x14ac:dyDescent="0.2"/>
    <row r="324" s="48" customFormat="1" x14ac:dyDescent="0.2"/>
    <row r="325" s="48" customFormat="1" x14ac:dyDescent="0.2"/>
    <row r="326" s="48" customFormat="1" x14ac:dyDescent="0.2"/>
    <row r="327" s="48" customFormat="1" x14ac:dyDescent="0.2"/>
    <row r="328" s="48" customFormat="1" x14ac:dyDescent="0.2"/>
    <row r="329" s="48" customFormat="1" x14ac:dyDescent="0.2"/>
    <row r="330" s="48" customFormat="1" x14ac:dyDescent="0.2"/>
    <row r="331" s="48" customFormat="1" x14ac:dyDescent="0.2"/>
    <row r="332" s="48" customFormat="1" x14ac:dyDescent="0.2"/>
    <row r="333" s="48" customFormat="1" x14ac:dyDescent="0.2"/>
    <row r="334" s="48" customFormat="1" x14ac:dyDescent="0.2"/>
    <row r="335" s="48" customFormat="1" x14ac:dyDescent="0.2"/>
    <row r="336" s="48" customFormat="1" x14ac:dyDescent="0.2"/>
    <row r="337" s="48" customFormat="1" x14ac:dyDescent="0.2"/>
    <row r="338" s="48" customFormat="1" x14ac:dyDescent="0.2"/>
    <row r="339" s="48" customFormat="1" x14ac:dyDescent="0.2"/>
    <row r="340" s="48" customFormat="1" x14ac:dyDescent="0.2"/>
    <row r="341" s="48" customFormat="1" x14ac:dyDescent="0.2"/>
    <row r="342" s="48" customFormat="1" x14ac:dyDescent="0.2"/>
    <row r="343" s="48" customFormat="1" x14ac:dyDescent="0.2"/>
    <row r="344" s="48" customFormat="1" x14ac:dyDescent="0.2"/>
    <row r="345" s="48" customFormat="1" x14ac:dyDescent="0.2"/>
    <row r="346" s="48" customFormat="1" x14ac:dyDescent="0.2"/>
    <row r="347" s="48" customFormat="1" x14ac:dyDescent="0.2"/>
    <row r="348" s="48" customFormat="1" x14ac:dyDescent="0.2"/>
    <row r="349" s="48" customFormat="1" x14ac:dyDescent="0.2"/>
    <row r="350" s="48" customFormat="1" x14ac:dyDescent="0.2"/>
    <row r="351" s="48" customFormat="1" x14ac:dyDescent="0.2"/>
    <row r="352" s="48" customFormat="1" x14ac:dyDescent="0.2"/>
    <row r="353" s="48" customFormat="1" x14ac:dyDescent="0.2"/>
    <row r="354" s="48" customFormat="1" x14ac:dyDescent="0.2"/>
    <row r="355" s="48" customFormat="1" x14ac:dyDescent="0.2"/>
    <row r="356" s="48" customFormat="1" x14ac:dyDescent="0.2"/>
    <row r="357" s="48" customFormat="1" x14ac:dyDescent="0.2"/>
    <row r="358" s="48" customFormat="1" x14ac:dyDescent="0.2"/>
    <row r="359" s="48" customFormat="1" x14ac:dyDescent="0.2"/>
    <row r="360" s="48" customFormat="1" x14ac:dyDescent="0.2"/>
    <row r="361" s="48" customFormat="1" x14ac:dyDescent="0.2"/>
    <row r="362" s="48" customFormat="1" x14ac:dyDescent="0.2"/>
    <row r="363" s="48" customFormat="1" x14ac:dyDescent="0.2"/>
    <row r="364" s="48" customFormat="1" x14ac:dyDescent="0.2"/>
    <row r="365" s="48" customFormat="1" x14ac:dyDescent="0.2"/>
    <row r="366" s="48" customFormat="1" x14ac:dyDescent="0.2"/>
    <row r="367" s="48" customFormat="1" x14ac:dyDescent="0.2"/>
    <row r="368" s="48" customFormat="1" x14ac:dyDescent="0.2"/>
    <row r="369" s="48" customFormat="1" x14ac:dyDescent="0.2"/>
    <row r="370" s="48" customFormat="1" x14ac:dyDescent="0.2"/>
    <row r="371" s="48" customFormat="1" x14ac:dyDescent="0.2"/>
    <row r="372" s="48" customFormat="1" x14ac:dyDescent="0.2"/>
    <row r="373" s="48" customFormat="1" x14ac:dyDescent="0.2"/>
    <row r="374" s="48" customFormat="1" x14ac:dyDescent="0.2"/>
    <row r="375" s="48" customFormat="1" x14ac:dyDescent="0.2"/>
    <row r="376" s="48" customFormat="1" x14ac:dyDescent="0.2"/>
    <row r="377" s="48" customFormat="1" x14ac:dyDescent="0.2"/>
    <row r="378" s="48" customFormat="1" x14ac:dyDescent="0.2"/>
    <row r="379" s="48" customFormat="1" x14ac:dyDescent="0.2"/>
    <row r="380" s="48" customFormat="1" x14ac:dyDescent="0.2"/>
    <row r="381" s="48" customFormat="1" x14ac:dyDescent="0.2"/>
    <row r="382" s="48" customFormat="1" x14ac:dyDescent="0.2"/>
    <row r="383" s="48" customFormat="1" x14ac:dyDescent="0.2"/>
    <row r="384" s="48" customFormat="1" x14ac:dyDescent="0.2"/>
    <row r="385" s="48" customFormat="1" x14ac:dyDescent="0.2"/>
    <row r="386" s="48" customFormat="1" x14ac:dyDescent="0.2"/>
    <row r="387" s="48" customFormat="1" x14ac:dyDescent="0.2"/>
    <row r="388" s="48" customFormat="1" x14ac:dyDescent="0.2"/>
    <row r="389" s="48" customFormat="1" x14ac:dyDescent="0.2"/>
    <row r="390" s="48" customFormat="1" x14ac:dyDescent="0.2"/>
    <row r="391" s="48" customFormat="1" x14ac:dyDescent="0.2"/>
    <row r="392" s="48" customFormat="1" x14ac:dyDescent="0.2"/>
    <row r="393" s="48" customFormat="1" x14ac:dyDescent="0.2"/>
    <row r="394" s="48" customFormat="1" x14ac:dyDescent="0.2"/>
    <row r="395" s="48" customFormat="1" x14ac:dyDescent="0.2"/>
    <row r="396" s="48" customFormat="1" x14ac:dyDescent="0.2"/>
    <row r="397" s="48" customFormat="1" x14ac:dyDescent="0.2"/>
    <row r="398" s="48" customFormat="1" x14ac:dyDescent="0.2"/>
    <row r="399" s="48" customFormat="1" x14ac:dyDescent="0.2"/>
    <row r="400" s="48" customFormat="1" x14ac:dyDescent="0.2"/>
    <row r="401" s="48" customFormat="1" x14ac:dyDescent="0.2"/>
    <row r="402" s="48" customFormat="1" x14ac:dyDescent="0.2"/>
    <row r="403" s="48" customFormat="1" x14ac:dyDescent="0.2"/>
    <row r="404" s="48" customFormat="1" x14ac:dyDescent="0.2"/>
    <row r="405" s="48" customFormat="1" x14ac:dyDescent="0.2"/>
    <row r="406" s="48" customFormat="1" x14ac:dyDescent="0.2"/>
    <row r="407" s="48" customFormat="1" x14ac:dyDescent="0.2"/>
    <row r="408" s="48" customFormat="1" x14ac:dyDescent="0.2"/>
    <row r="409" s="48" customFormat="1" x14ac:dyDescent="0.2"/>
    <row r="410" s="48" customFormat="1" x14ac:dyDescent="0.2"/>
    <row r="411" s="48" customFormat="1" x14ac:dyDescent="0.2"/>
    <row r="412" s="48" customFormat="1" x14ac:dyDescent="0.2"/>
    <row r="413" s="48" customFormat="1" x14ac:dyDescent="0.2"/>
    <row r="414" s="48" customFormat="1" x14ac:dyDescent="0.2"/>
    <row r="415" s="48" customFormat="1" x14ac:dyDescent="0.2"/>
    <row r="416" s="48" customFormat="1" x14ac:dyDescent="0.2"/>
    <row r="417" s="48" customFormat="1" x14ac:dyDescent="0.2"/>
    <row r="418" s="48" customFormat="1" x14ac:dyDescent="0.2"/>
    <row r="419" s="48" customFormat="1" x14ac:dyDescent="0.2"/>
    <row r="420" s="48" customFormat="1" x14ac:dyDescent="0.2"/>
    <row r="421" s="48" customFormat="1" x14ac:dyDescent="0.2"/>
    <row r="422" s="48" customFormat="1" x14ac:dyDescent="0.2"/>
    <row r="423" s="48" customFormat="1" x14ac:dyDescent="0.2"/>
    <row r="424" s="48" customFormat="1" x14ac:dyDescent="0.2"/>
    <row r="425" s="48" customFormat="1" x14ac:dyDescent="0.2"/>
    <row r="426" s="48" customFormat="1" x14ac:dyDescent="0.2"/>
    <row r="427" s="48" customFormat="1" x14ac:dyDescent="0.2"/>
    <row r="428" s="48" customFormat="1" x14ac:dyDescent="0.2"/>
    <row r="429" s="48" customFormat="1" x14ac:dyDescent="0.2"/>
    <row r="430" s="48" customFormat="1" x14ac:dyDescent="0.2"/>
    <row r="431" s="48" customFormat="1" x14ac:dyDescent="0.2"/>
    <row r="432" s="48" customFormat="1" x14ac:dyDescent="0.2"/>
    <row r="433" s="48" customFormat="1" x14ac:dyDescent="0.2"/>
    <row r="434" s="48" customFormat="1" x14ac:dyDescent="0.2"/>
    <row r="435" s="48" customFormat="1" x14ac:dyDescent="0.2"/>
    <row r="436" s="48" customFormat="1" x14ac:dyDescent="0.2"/>
    <row r="437" s="48" customFormat="1" x14ac:dyDescent="0.2"/>
    <row r="438" s="48" customFormat="1" x14ac:dyDescent="0.2"/>
    <row r="439" s="48" customFormat="1" x14ac:dyDescent="0.2"/>
    <row r="440" s="48" customFormat="1" x14ac:dyDescent="0.2"/>
    <row r="441" s="48" customFormat="1" x14ac:dyDescent="0.2"/>
    <row r="442" s="48" customFormat="1" x14ac:dyDescent="0.2"/>
    <row r="443" s="48" customFormat="1" x14ac:dyDescent="0.2"/>
    <row r="444" s="48" customFormat="1" x14ac:dyDescent="0.2"/>
    <row r="445" s="48" customFormat="1" x14ac:dyDescent="0.2"/>
    <row r="446" s="48" customFormat="1" x14ac:dyDescent="0.2"/>
  </sheetData>
  <sheetProtection selectLockedCells="1"/>
  <mergeCells count="8">
    <mergeCell ref="B41:D42"/>
    <mergeCell ref="B24:E24"/>
    <mergeCell ref="B32:E32"/>
    <mergeCell ref="B26:E26"/>
    <mergeCell ref="B20:E20"/>
    <mergeCell ref="B21:E21"/>
    <mergeCell ref="B22:E22"/>
    <mergeCell ref="B23:E23"/>
  </mergeCells>
  <phoneticPr fontId="0" type="noConversion"/>
  <hyperlinks>
    <hyperlink ref="B41" r:id="rId1" xr:uid="{A634B477-97DC-4582-98BB-71402841E864}"/>
  </hyperlinks>
  <pageMargins left="0.6" right="0.6" top="0.75" bottom="0.75" header="0.12" footer="0.2"/>
  <pageSetup scale="79" orientation="portrait" r:id="rId2"/>
  <headerFooter alignWithMargins="0">
    <oddFooter>&amp;R2020 Program Year - Ver.1.0 4/1/2020</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tabColor rgb="FFFFC000"/>
    <pageSetUpPr fitToPage="1"/>
  </sheetPr>
  <dimension ref="A1:AM92"/>
  <sheetViews>
    <sheetView showGridLines="0" zoomScaleNormal="100" zoomScaleSheetLayoutView="85" workbookViewId="0">
      <selection activeCell="J2" sqref="J2"/>
    </sheetView>
  </sheetViews>
  <sheetFormatPr defaultColWidth="9.140625" defaultRowHeight="27" x14ac:dyDescent="0.35"/>
  <cols>
    <col min="1" max="1" width="1.28515625" style="44" customWidth="1"/>
    <col min="2" max="2" width="20.28515625" style="13" customWidth="1"/>
    <col min="3" max="3" width="11" style="13" customWidth="1"/>
    <col min="4" max="4" width="10.140625" style="13" customWidth="1"/>
    <col min="5" max="5" width="14" style="13" customWidth="1"/>
    <col min="6" max="6" width="8" style="13" customWidth="1"/>
    <col min="7" max="7" width="13.42578125" style="13" customWidth="1"/>
    <col min="8" max="8" width="29.140625" style="13" bestFit="1" customWidth="1"/>
    <col min="9" max="9" width="18.42578125" style="13" customWidth="1"/>
    <col min="10" max="10" width="21.140625" style="13" customWidth="1"/>
    <col min="11" max="11" width="0.85546875" style="84" customWidth="1"/>
    <col min="12" max="12" width="3.7109375" style="84" customWidth="1"/>
    <col min="13" max="13" width="5.42578125" style="89" customWidth="1"/>
    <col min="14" max="14" width="6.42578125" style="89" customWidth="1"/>
    <col min="15" max="15" width="6.28515625" style="257" customWidth="1"/>
    <col min="16" max="16" width="2.7109375" style="89" customWidth="1"/>
    <col min="17" max="17" width="6.28515625" style="89" customWidth="1"/>
    <col min="18" max="18" width="16.42578125" style="89" customWidth="1"/>
    <col min="19" max="19" width="20.5703125" style="89" customWidth="1"/>
    <col min="20" max="20" width="20.5703125" style="84" customWidth="1"/>
    <col min="21" max="24" width="20.5703125" style="13" customWidth="1"/>
    <col min="25" max="25" width="0.85546875" style="13" customWidth="1"/>
    <col min="26" max="26" width="3.5703125" style="15" hidden="1" customWidth="1"/>
    <col min="27" max="27" width="12.5703125" style="15" hidden="1" customWidth="1"/>
    <col min="28" max="28" width="3.5703125" style="15" hidden="1" customWidth="1"/>
    <col min="29" max="29" width="20.42578125" style="15" hidden="1" customWidth="1"/>
    <col min="30" max="30" width="3.5703125" style="15" hidden="1" customWidth="1"/>
    <col min="31" max="31" width="16.140625" style="15" hidden="1" customWidth="1"/>
    <col min="32" max="32" width="3.5703125" style="15" hidden="1" customWidth="1"/>
    <col min="33" max="33" width="16.140625" style="15" hidden="1" customWidth="1"/>
    <col min="34" max="34" width="10.42578125" style="15" hidden="1" customWidth="1"/>
    <col min="35" max="35" width="36.5703125" style="15" hidden="1" customWidth="1"/>
    <col min="36" max="36" width="24" style="15" hidden="1" customWidth="1"/>
    <col min="37" max="38" width="36.5703125" style="15" hidden="1" customWidth="1"/>
    <col min="39" max="39" width="0.85546875" style="13" customWidth="1"/>
    <col min="40" max="43" width="9.140625" style="13" customWidth="1"/>
    <col min="44" max="16384" width="9.140625" style="13"/>
  </cols>
  <sheetData>
    <row r="1" spans="1:39" ht="6" customHeight="1" x14ac:dyDescent="0.35">
      <c r="A1" s="369"/>
      <c r="B1" s="8"/>
      <c r="C1" s="8"/>
      <c r="D1" s="8"/>
      <c r="E1" s="9"/>
      <c r="F1" s="9"/>
      <c r="G1" s="9"/>
      <c r="H1" s="9"/>
      <c r="I1" s="9"/>
      <c r="J1" s="9"/>
      <c r="K1" s="524"/>
      <c r="L1" s="97"/>
      <c r="M1" s="104"/>
      <c r="N1" s="104"/>
      <c r="O1" s="105"/>
      <c r="P1" s="97"/>
      <c r="Q1" s="97"/>
      <c r="R1" s="97"/>
      <c r="S1" s="97"/>
      <c r="T1" s="87"/>
      <c r="U1" s="12"/>
      <c r="V1" s="12"/>
      <c r="Y1" s="14"/>
      <c r="AM1" s="14"/>
    </row>
    <row r="2" spans="1:39" ht="27.95" customHeight="1" x14ac:dyDescent="0.35">
      <c r="A2" s="525"/>
      <c r="B2" s="583" t="str">
        <f>CONCATENATE("Whole Building Application ",$AK$9)</f>
        <v xml:space="preserve">Whole Building Application </v>
      </c>
      <c r="C2" s="583"/>
      <c r="D2" s="583"/>
      <c r="E2" s="583"/>
      <c r="F2" s="583"/>
      <c r="G2" s="583"/>
      <c r="H2" s="583"/>
      <c r="I2" s="404" t="s">
        <v>300</v>
      </c>
      <c r="J2" s="77"/>
      <c r="K2" s="526"/>
      <c r="L2" s="256"/>
      <c r="M2" s="256"/>
      <c r="N2" s="256"/>
      <c r="P2" s="97"/>
      <c r="Q2" s="97"/>
      <c r="R2" s="97"/>
      <c r="S2" s="97"/>
      <c r="T2" s="87"/>
      <c r="U2" s="12"/>
      <c r="V2" s="12"/>
      <c r="Y2" s="14"/>
      <c r="AM2" s="14"/>
    </row>
    <row r="3" spans="1:39" ht="15.75" customHeight="1" thickBot="1" x14ac:dyDescent="0.4">
      <c r="A3" s="525"/>
      <c r="B3" s="583"/>
      <c r="C3" s="583"/>
      <c r="D3" s="583"/>
      <c r="E3" s="583"/>
      <c r="F3" s="583"/>
      <c r="G3" s="583"/>
      <c r="H3" s="583"/>
      <c r="I3" s="78" t="s">
        <v>12</v>
      </c>
      <c r="J3" s="78"/>
      <c r="K3" s="527"/>
      <c r="L3" s="78"/>
      <c r="M3" s="78"/>
      <c r="N3" s="78"/>
      <c r="P3" s="97"/>
      <c r="Q3" s="97"/>
      <c r="R3" s="97"/>
      <c r="S3" s="97"/>
      <c r="T3" s="87"/>
      <c r="U3" s="12"/>
      <c r="V3" s="12"/>
      <c r="Y3" s="14"/>
      <c r="Z3" s="18"/>
      <c r="AA3" s="18"/>
      <c r="AB3" s="18"/>
      <c r="AC3" s="18"/>
      <c r="AD3" s="18"/>
      <c r="AE3" s="18"/>
      <c r="AF3" s="18"/>
      <c r="AG3" s="18"/>
      <c r="AH3" s="18"/>
      <c r="AI3" s="18"/>
      <c r="AJ3" s="18"/>
      <c r="AK3" s="300"/>
      <c r="AL3" s="300"/>
      <c r="AM3" s="14"/>
    </row>
    <row r="4" spans="1:39" s="22" customFormat="1" ht="33" customHeight="1" thickBot="1" x14ac:dyDescent="0.25">
      <c r="A4" s="258"/>
      <c r="B4" s="608" t="s">
        <v>56</v>
      </c>
      <c r="C4" s="609"/>
      <c r="D4" s="609"/>
      <c r="E4" s="609"/>
      <c r="F4" s="609"/>
      <c r="G4" s="609"/>
      <c r="H4" s="609"/>
      <c r="I4" s="609"/>
      <c r="J4" s="610"/>
      <c r="K4" s="528"/>
      <c r="L4" s="101"/>
      <c r="M4" s="109"/>
      <c r="N4" s="109"/>
      <c r="O4" s="109"/>
      <c r="P4" s="109"/>
      <c r="Q4" s="74"/>
      <c r="R4" s="74"/>
      <c r="S4" s="106"/>
      <c r="T4" s="103"/>
      <c r="U4" s="21"/>
      <c r="V4" s="21"/>
      <c r="W4" s="21"/>
      <c r="Y4" s="23"/>
      <c r="Z4" s="123"/>
      <c r="AA4" s="123"/>
      <c r="AB4" s="123"/>
      <c r="AC4" s="123"/>
      <c r="AD4" s="123"/>
      <c r="AE4" s="123"/>
      <c r="AF4" s="123"/>
      <c r="AG4" s="123"/>
      <c r="AH4" s="123"/>
      <c r="AI4" s="123"/>
      <c r="AJ4" s="123"/>
      <c r="AK4" s="119"/>
      <c r="AL4" s="123"/>
      <c r="AM4" s="23"/>
    </row>
    <row r="5" spans="1:39" s="22" customFormat="1" ht="6" customHeight="1" x14ac:dyDescent="0.2">
      <c r="A5" s="529"/>
      <c r="B5" s="229"/>
      <c r="C5" s="19"/>
      <c r="D5" s="19"/>
      <c r="E5" s="19"/>
      <c r="F5" s="19"/>
      <c r="G5" s="19"/>
      <c r="H5" s="19"/>
      <c r="I5" s="19"/>
      <c r="J5" s="231"/>
      <c r="K5" s="530"/>
      <c r="L5" s="74"/>
      <c r="M5" s="74"/>
      <c r="N5" s="74"/>
      <c r="O5" s="74"/>
      <c r="P5" s="74"/>
      <c r="Q5" s="74"/>
      <c r="R5" s="74"/>
      <c r="S5" s="74"/>
      <c r="T5" s="102"/>
      <c r="U5" s="20"/>
      <c r="V5" s="20"/>
      <c r="Y5" s="23"/>
      <c r="Z5" s="123"/>
      <c r="AA5" s="123"/>
      <c r="AB5" s="123"/>
      <c r="AC5" s="123"/>
      <c r="AD5" s="123"/>
      <c r="AE5" s="123"/>
      <c r="AF5" s="123"/>
      <c r="AG5" s="123"/>
      <c r="AH5" s="123"/>
      <c r="AI5" s="123"/>
      <c r="AJ5" s="123"/>
      <c r="AK5" s="123"/>
      <c r="AL5" s="123"/>
      <c r="AM5" s="23"/>
    </row>
    <row r="6" spans="1:39" s="22" customFormat="1" ht="33" customHeight="1" x14ac:dyDescent="0.2">
      <c r="A6" s="529"/>
      <c r="B6" s="258"/>
      <c r="C6" s="19"/>
      <c r="D6" s="19"/>
      <c r="E6" s="217"/>
      <c r="F6" s="81" t="s">
        <v>7</v>
      </c>
      <c r="G6" s="66"/>
      <c r="H6" s="7" t="s">
        <v>26</v>
      </c>
      <c r="I6" s="217"/>
      <c r="J6" s="259"/>
      <c r="K6" s="530"/>
      <c r="L6" s="74"/>
      <c r="M6" s="74"/>
      <c r="N6" s="74"/>
      <c r="O6" s="74"/>
      <c r="P6" s="74"/>
      <c r="Q6" s="74"/>
      <c r="R6" s="74"/>
      <c r="S6" s="74"/>
      <c r="T6" s="102"/>
      <c r="U6" s="20"/>
      <c r="V6" s="20"/>
      <c r="Y6" s="23"/>
      <c r="Z6" s="168"/>
      <c r="AA6" s="239" t="s">
        <v>53</v>
      </c>
      <c r="AB6" s="240"/>
      <c r="AC6" s="169" t="s">
        <v>14</v>
      </c>
      <c r="AD6" s="239"/>
      <c r="AE6" s="169" t="s">
        <v>61</v>
      </c>
      <c r="AF6" s="240"/>
      <c r="AG6" s="169" t="s">
        <v>41</v>
      </c>
      <c r="AH6" s="169" t="s">
        <v>27</v>
      </c>
      <c r="AI6" s="123"/>
      <c r="AJ6" s="123"/>
      <c r="AK6" s="123"/>
      <c r="AL6" s="123"/>
      <c r="AM6" s="23"/>
    </row>
    <row r="7" spans="1:39" ht="33" customHeight="1" x14ac:dyDescent="0.2">
      <c r="A7" s="531"/>
      <c r="B7" s="586" t="s">
        <v>267</v>
      </c>
      <c r="C7" s="587"/>
      <c r="D7" s="80"/>
      <c r="E7" s="44"/>
      <c r="F7" s="81" t="s">
        <v>11</v>
      </c>
      <c r="G7" s="27"/>
      <c r="H7" s="79" t="s">
        <v>11</v>
      </c>
      <c r="I7" s="407"/>
      <c r="J7" s="67"/>
      <c r="K7" s="532"/>
      <c r="L7" s="260"/>
      <c r="M7" s="260"/>
      <c r="N7" s="260"/>
      <c r="O7" s="260"/>
      <c r="P7" s="74"/>
      <c r="Q7" s="97"/>
      <c r="R7" s="97"/>
      <c r="S7" s="69"/>
      <c r="T7" s="87"/>
      <c r="U7" s="12"/>
      <c r="V7" s="12"/>
      <c r="Y7" s="14"/>
      <c r="Z7" s="241">
        <v>1</v>
      </c>
      <c r="AA7" s="153" t="s">
        <v>78</v>
      </c>
      <c r="AB7" s="241">
        <v>1</v>
      </c>
      <c r="AC7" s="154" t="s">
        <v>8</v>
      </c>
      <c r="AD7" s="205">
        <v>1</v>
      </c>
      <c r="AE7" s="154" t="s">
        <v>80</v>
      </c>
      <c r="AF7" s="241">
        <v>1</v>
      </c>
      <c r="AG7" s="154" t="s">
        <v>84</v>
      </c>
      <c r="AH7" s="112" t="s">
        <v>17</v>
      </c>
      <c r="AI7" s="123"/>
      <c r="AJ7" s="123"/>
      <c r="AK7" s="123"/>
      <c r="AL7" s="123"/>
      <c r="AM7" s="14"/>
    </row>
    <row r="8" spans="1:39" s="22" customFormat="1" ht="39" customHeight="1" thickBot="1" x14ac:dyDescent="0.3">
      <c r="A8" s="533"/>
      <c r="B8" s="584"/>
      <c r="C8" s="585"/>
      <c r="D8" s="261"/>
      <c r="E8" s="217"/>
      <c r="F8" s="81" t="s">
        <v>30</v>
      </c>
      <c r="G8" s="406"/>
      <c r="H8" s="79" t="s">
        <v>31</v>
      </c>
      <c r="I8" s="408"/>
      <c r="J8" s="67"/>
      <c r="K8" s="532"/>
      <c r="L8" s="260"/>
      <c r="M8" s="260"/>
      <c r="N8" s="260"/>
      <c r="O8" s="260"/>
      <c r="P8" s="24"/>
      <c r="Q8" s="74"/>
      <c r="R8" s="74"/>
      <c r="S8" s="74"/>
      <c r="T8" s="102"/>
      <c r="U8" s="20"/>
      <c r="V8" s="20"/>
      <c r="Y8" s="23"/>
      <c r="Z8" s="241">
        <v>2</v>
      </c>
      <c r="AA8" s="153" t="s">
        <v>77</v>
      </c>
      <c r="AB8" s="241">
        <v>2</v>
      </c>
      <c r="AC8" s="154" t="s">
        <v>19</v>
      </c>
      <c r="AD8" s="205">
        <v>2</v>
      </c>
      <c r="AE8" s="154" t="s">
        <v>81</v>
      </c>
      <c r="AF8" s="241">
        <v>2</v>
      </c>
      <c r="AG8" s="154" t="s">
        <v>86</v>
      </c>
      <c r="AH8" s="242"/>
      <c r="AI8" s="116"/>
      <c r="AJ8" s="132"/>
      <c r="AK8" s="243" t="s">
        <v>87</v>
      </c>
      <c r="AL8" s="296"/>
      <c r="AM8" s="23"/>
    </row>
    <row r="9" spans="1:39" s="71" customFormat="1" ht="18" customHeight="1" x14ac:dyDescent="0.2">
      <c r="A9" s="534"/>
      <c r="B9" s="601" t="s">
        <v>54</v>
      </c>
      <c r="C9" s="603"/>
      <c r="D9" s="603"/>
      <c r="E9" s="603"/>
      <c r="F9" s="603"/>
      <c r="G9" s="603"/>
      <c r="H9" s="561" t="s">
        <v>91</v>
      </c>
      <c r="I9" s="561"/>
      <c r="J9" s="613"/>
      <c r="K9" s="67"/>
      <c r="L9" s="66"/>
      <c r="M9" s="66"/>
      <c r="N9" s="66"/>
      <c r="O9" s="66"/>
      <c r="P9" s="66"/>
      <c r="Q9" s="74"/>
      <c r="R9" s="74"/>
      <c r="S9" s="262"/>
      <c r="T9" s="102"/>
      <c r="U9" s="70"/>
      <c r="V9" s="70"/>
      <c r="Y9" s="72"/>
      <c r="Z9" s="108">
        <v>3</v>
      </c>
      <c r="AA9" s="153" t="s">
        <v>79</v>
      </c>
      <c r="AB9" s="241">
        <v>3</v>
      </c>
      <c r="AC9" s="154" t="s">
        <v>0</v>
      </c>
      <c r="AD9" s="205">
        <v>3</v>
      </c>
      <c r="AE9" s="154" t="s">
        <v>82</v>
      </c>
      <c r="AF9" s="241">
        <v>3</v>
      </c>
      <c r="AG9" s="154"/>
      <c r="AH9" s="293" t="s">
        <v>34</v>
      </c>
      <c r="AJ9" s="123"/>
      <c r="AK9" s="244" t="s">
        <v>34</v>
      </c>
      <c r="AL9" s="297"/>
      <c r="AM9" s="72"/>
    </row>
    <row r="10" spans="1:39" s="22" customFormat="1" ht="36" customHeight="1" thickBot="1" x14ac:dyDescent="0.25">
      <c r="A10" s="258"/>
      <c r="B10" s="563"/>
      <c r="C10" s="562"/>
      <c r="D10" s="562"/>
      <c r="E10" s="562"/>
      <c r="F10" s="562"/>
      <c r="G10" s="562"/>
      <c r="H10" s="562"/>
      <c r="I10" s="562"/>
      <c r="J10" s="588"/>
      <c r="K10" s="535"/>
      <c r="L10" s="69"/>
      <c r="M10" s="69"/>
      <c r="N10" s="69"/>
      <c r="O10" s="69"/>
      <c r="P10" s="69"/>
      <c r="Q10" s="74"/>
      <c r="R10" s="74"/>
      <c r="S10" s="262"/>
      <c r="T10" s="102"/>
      <c r="U10" s="20"/>
      <c r="V10" s="20"/>
      <c r="Y10" s="23"/>
      <c r="Z10" s="111">
        <v>4</v>
      </c>
      <c r="AA10" s="247"/>
      <c r="AB10" s="241">
        <v>4</v>
      </c>
      <c r="AC10" s="154" t="s">
        <v>1</v>
      </c>
      <c r="AD10" s="205">
        <v>4</v>
      </c>
      <c r="AE10" s="154" t="s">
        <v>83</v>
      </c>
      <c r="AF10" s="246"/>
      <c r="AG10" s="248"/>
      <c r="AH10" s="293"/>
      <c r="AI10" s="115"/>
      <c r="AJ10" s="123"/>
      <c r="AK10" s="249" t="s">
        <v>245</v>
      </c>
      <c r="AL10" s="298"/>
      <c r="AM10" s="23"/>
    </row>
    <row r="11" spans="1:39" s="71" customFormat="1" ht="18" customHeight="1" x14ac:dyDescent="0.2">
      <c r="A11" s="534"/>
      <c r="B11" s="611" t="s">
        <v>55</v>
      </c>
      <c r="C11" s="612"/>
      <c r="D11" s="612"/>
      <c r="E11" s="612"/>
      <c r="F11" s="612"/>
      <c r="G11" s="612"/>
      <c r="H11" s="264" t="s">
        <v>57</v>
      </c>
      <c r="I11" s="264" t="s">
        <v>58</v>
      </c>
      <c r="J11" s="265" t="s">
        <v>59</v>
      </c>
      <c r="K11" s="536"/>
      <c r="L11" s="266"/>
      <c r="M11" s="266"/>
      <c r="N11" s="266"/>
      <c r="O11" s="266"/>
      <c r="P11" s="266"/>
      <c r="Q11" s="74"/>
      <c r="R11" s="74"/>
      <c r="S11" s="107"/>
      <c r="T11" s="102"/>
      <c r="U11" s="70"/>
      <c r="V11" s="70"/>
      <c r="Y11" s="72"/>
      <c r="Z11" s="120"/>
      <c r="AA11" s="115"/>
      <c r="AB11" s="241">
        <v>5</v>
      </c>
      <c r="AC11" s="154" t="s">
        <v>2</v>
      </c>
      <c r="AD11" s="113">
        <v>5</v>
      </c>
      <c r="AE11" s="248"/>
      <c r="AF11" s="123"/>
      <c r="AG11" s="119"/>
      <c r="AH11" s="250" t="s">
        <v>36</v>
      </c>
      <c r="AI11" s="123"/>
      <c r="AJ11" s="123"/>
      <c r="AK11" s="251">
        <f>IF(AK9=0,"",IF(AK9="Construction","Con",IF(AK9="Design","Des",IF(AK9="Modeling","Mod",0))))</f>
        <v>0</v>
      </c>
      <c r="AL11" s="211"/>
      <c r="AM11" s="72"/>
    </row>
    <row r="12" spans="1:39" s="22" customFormat="1" ht="36" customHeight="1" thickBot="1" x14ac:dyDescent="0.25">
      <c r="A12" s="258"/>
      <c r="B12" s="598"/>
      <c r="C12" s="599"/>
      <c r="D12" s="599"/>
      <c r="E12" s="599"/>
      <c r="F12" s="599"/>
      <c r="G12" s="599"/>
      <c r="H12" s="75"/>
      <c r="I12" s="75"/>
      <c r="J12" s="76"/>
      <c r="K12" s="537"/>
      <c r="L12" s="267"/>
      <c r="M12" s="267"/>
      <c r="N12" s="267"/>
      <c r="O12" s="267"/>
      <c r="P12" s="267"/>
      <c r="Q12" s="74"/>
      <c r="R12" s="74"/>
      <c r="S12" s="107"/>
      <c r="T12" s="102"/>
      <c r="U12" s="20"/>
      <c r="V12" s="20"/>
      <c r="Y12" s="23"/>
      <c r="Z12" s="117"/>
      <c r="AA12" s="115"/>
      <c r="AB12" s="241">
        <v>6</v>
      </c>
      <c r="AC12" s="154" t="s">
        <v>20</v>
      </c>
      <c r="AD12" s="116"/>
      <c r="AE12" s="119"/>
      <c r="AF12" s="116"/>
      <c r="AG12" s="119"/>
      <c r="AH12" s="110" t="s">
        <v>17</v>
      </c>
      <c r="AI12" s="123"/>
      <c r="AJ12" s="123"/>
      <c r="AM12" s="23"/>
    </row>
    <row r="13" spans="1:39" s="22" customFormat="1" ht="18" customHeight="1" x14ac:dyDescent="0.2">
      <c r="A13" s="258"/>
      <c r="B13" s="559" t="s">
        <v>60</v>
      </c>
      <c r="C13" s="560"/>
      <c r="D13" s="591" t="s">
        <v>53</v>
      </c>
      <c r="E13" s="592"/>
      <c r="F13" s="592"/>
      <c r="G13" s="617"/>
      <c r="H13" s="580" t="s">
        <v>61</v>
      </c>
      <c r="I13" s="581"/>
      <c r="J13" s="582"/>
      <c r="K13" s="67"/>
      <c r="L13" s="66"/>
      <c r="M13" s="66"/>
      <c r="N13" s="66"/>
      <c r="O13" s="66"/>
      <c r="P13" s="66"/>
      <c r="Q13" s="74"/>
      <c r="R13" s="97"/>
      <c r="S13" s="68"/>
      <c r="T13" s="102"/>
      <c r="U13" s="20"/>
      <c r="V13" s="20"/>
      <c r="Y13" s="23"/>
      <c r="Z13" s="268"/>
      <c r="AA13" s="268"/>
      <c r="AB13" s="241">
        <v>7</v>
      </c>
      <c r="AC13" s="154" t="s">
        <v>3</v>
      </c>
      <c r="AD13" s="119"/>
      <c r="AE13" s="123"/>
      <c r="AF13" s="119"/>
      <c r="AG13" s="123"/>
      <c r="AH13" s="252"/>
      <c r="AI13" s="123"/>
      <c r="AJ13" s="123"/>
      <c r="AM13" s="23"/>
    </row>
    <row r="14" spans="1:39" s="22" customFormat="1" ht="36" customHeight="1" thickBot="1" x14ac:dyDescent="0.25">
      <c r="A14" s="258"/>
      <c r="B14" s="574"/>
      <c r="C14" s="575"/>
      <c r="D14" s="571"/>
      <c r="E14" s="572"/>
      <c r="F14" s="572"/>
      <c r="G14" s="573"/>
      <c r="H14" s="571"/>
      <c r="I14" s="572"/>
      <c r="J14" s="579"/>
      <c r="K14" s="535"/>
      <c r="L14" s="69"/>
      <c r="M14" s="69"/>
      <c r="N14" s="69"/>
      <c r="O14" s="69"/>
      <c r="P14" s="69"/>
      <c r="Q14" s="74"/>
      <c r="R14" s="97"/>
      <c r="S14" s="68"/>
      <c r="T14" s="102"/>
      <c r="U14" s="20"/>
      <c r="V14" s="20"/>
      <c r="Y14" s="23"/>
      <c r="Z14" s="120"/>
      <c r="AA14" s="115"/>
      <c r="AB14" s="241">
        <v>8</v>
      </c>
      <c r="AC14" s="154" t="s">
        <v>4</v>
      </c>
      <c r="AD14" s="118"/>
      <c r="AE14" s="115"/>
      <c r="AF14" s="118"/>
      <c r="AG14" s="115"/>
      <c r="AH14" s="294"/>
      <c r="AI14" s="123"/>
      <c r="AJ14" s="123"/>
      <c r="AK14" s="253" t="s">
        <v>88</v>
      </c>
      <c r="AL14" s="299"/>
      <c r="AM14" s="23"/>
    </row>
    <row r="15" spans="1:39" s="22" customFormat="1" ht="18" customHeight="1" x14ac:dyDescent="0.2">
      <c r="A15" s="258"/>
      <c r="B15" s="559" t="s">
        <v>62</v>
      </c>
      <c r="C15" s="560"/>
      <c r="D15" s="565" t="s">
        <v>63</v>
      </c>
      <c r="E15" s="566"/>
      <c r="F15" s="566"/>
      <c r="G15" s="567"/>
      <c r="H15" s="565" t="s">
        <v>64</v>
      </c>
      <c r="I15" s="567"/>
      <c r="J15" s="269"/>
      <c r="K15" s="538"/>
      <c r="L15" s="270"/>
      <c r="M15" s="270"/>
      <c r="N15" s="270"/>
      <c r="O15" s="270"/>
      <c r="P15" s="270"/>
      <c r="Q15" s="106"/>
      <c r="R15" s="106"/>
      <c r="S15" s="271"/>
      <c r="T15" s="103"/>
      <c r="U15" s="21"/>
      <c r="V15" s="21"/>
      <c r="Y15" s="23"/>
      <c r="Z15" s="115"/>
      <c r="AA15" s="115"/>
      <c r="AB15" s="241">
        <v>9</v>
      </c>
      <c r="AC15" s="154" t="s">
        <v>5</v>
      </c>
      <c r="AD15" s="125"/>
      <c r="AE15" s="125"/>
      <c r="AF15" s="118"/>
      <c r="AG15" s="118"/>
      <c r="AH15" s="295" t="s">
        <v>34</v>
      </c>
      <c r="AI15" s="272"/>
      <c r="AJ15" s="123"/>
      <c r="AK15" s="253" t="s">
        <v>89</v>
      </c>
      <c r="AL15" s="299"/>
      <c r="AM15" s="23"/>
    </row>
    <row r="16" spans="1:39" s="22" customFormat="1" ht="36" customHeight="1" thickBot="1" x14ac:dyDescent="0.25">
      <c r="A16" s="258"/>
      <c r="B16" s="594"/>
      <c r="C16" s="595"/>
      <c r="D16" s="568"/>
      <c r="E16" s="569"/>
      <c r="F16" s="569"/>
      <c r="G16" s="570"/>
      <c r="H16" s="568"/>
      <c r="I16" s="570"/>
      <c r="J16" s="273"/>
      <c r="K16" s="539"/>
      <c r="L16" s="274"/>
      <c r="M16" s="274"/>
      <c r="N16" s="274"/>
      <c r="O16" s="274"/>
      <c r="P16" s="274"/>
      <c r="Q16" s="106"/>
      <c r="R16" s="106"/>
      <c r="S16" s="271"/>
      <c r="T16" s="103"/>
      <c r="U16" s="21"/>
      <c r="V16" s="21"/>
      <c r="Y16" s="23"/>
      <c r="Z16" s="115"/>
      <c r="AA16" s="115"/>
      <c r="AB16" s="241">
        <v>10</v>
      </c>
      <c r="AC16" s="154" t="s">
        <v>47</v>
      </c>
      <c r="AD16" s="125"/>
      <c r="AE16" s="125"/>
      <c r="AF16" s="118"/>
      <c r="AG16" s="118"/>
      <c r="AH16" s="275"/>
      <c r="AI16" s="272"/>
      <c r="AJ16" s="123"/>
      <c r="AK16" s="254" t="s">
        <v>90</v>
      </c>
      <c r="AL16" s="245"/>
      <c r="AM16" s="23"/>
    </row>
    <row r="17" spans="1:39" s="22" customFormat="1" ht="20.100000000000001" customHeight="1" thickBot="1" x14ac:dyDescent="0.25">
      <c r="A17" s="258"/>
      <c r="B17" s="576" t="s">
        <v>65</v>
      </c>
      <c r="C17" s="577"/>
      <c r="D17" s="577"/>
      <c r="E17" s="577"/>
      <c r="F17" s="577"/>
      <c r="G17" s="577"/>
      <c r="H17" s="577"/>
      <c r="I17" s="577"/>
      <c r="J17" s="578"/>
      <c r="K17" s="540"/>
      <c r="L17" s="88"/>
      <c r="M17" s="88"/>
      <c r="N17" s="88"/>
      <c r="O17" s="88"/>
      <c r="P17" s="88"/>
      <c r="Q17" s="74"/>
      <c r="R17" s="274"/>
      <c r="S17" s="276"/>
      <c r="T17" s="277"/>
      <c r="Y17" s="23"/>
      <c r="Z17" s="123"/>
      <c r="AA17" s="123"/>
      <c r="AB17" s="241">
        <v>11</v>
      </c>
      <c r="AC17" s="154" t="s">
        <v>6</v>
      </c>
      <c r="AD17" s="114"/>
      <c r="AE17" s="118"/>
      <c r="AF17" s="118"/>
      <c r="AG17" s="118"/>
      <c r="AH17" s="263"/>
      <c r="AI17" s="126"/>
      <c r="AJ17" s="126"/>
      <c r="AK17" s="263"/>
      <c r="AL17" s="263"/>
      <c r="AM17" s="23"/>
    </row>
    <row r="18" spans="1:39" s="71" customFormat="1" ht="18" customHeight="1" x14ac:dyDescent="0.2">
      <c r="A18" s="534"/>
      <c r="B18" s="601" t="s">
        <v>71</v>
      </c>
      <c r="C18" s="602"/>
      <c r="D18" s="603"/>
      <c r="E18" s="561" t="s">
        <v>66</v>
      </c>
      <c r="F18" s="561"/>
      <c r="G18" s="561"/>
      <c r="H18" s="603" t="s">
        <v>67</v>
      </c>
      <c r="I18" s="603"/>
      <c r="J18" s="605"/>
      <c r="K18" s="67"/>
      <c r="L18" s="66"/>
      <c r="M18" s="66"/>
      <c r="N18" s="66"/>
      <c r="O18" s="66"/>
      <c r="P18" s="66"/>
      <c r="Q18" s="74"/>
      <c r="R18" s="74"/>
      <c r="S18" s="262"/>
      <c r="T18" s="102"/>
      <c r="U18" s="70"/>
      <c r="V18" s="70"/>
      <c r="Y18" s="72"/>
      <c r="Z18" s="120"/>
      <c r="AA18" s="115"/>
      <c r="AB18" s="241">
        <v>12</v>
      </c>
      <c r="AC18" s="154" t="s">
        <v>39</v>
      </c>
      <c r="AD18" s="115"/>
      <c r="AE18" s="118"/>
      <c r="AF18" s="115"/>
      <c r="AG18" s="118"/>
      <c r="AH18" s="263"/>
      <c r="AI18" s="115"/>
      <c r="AJ18" s="115"/>
      <c r="AK18" s="278"/>
      <c r="AL18" s="278"/>
      <c r="AM18" s="72"/>
    </row>
    <row r="19" spans="1:39" s="22" customFormat="1" ht="36" customHeight="1" thickBot="1" x14ac:dyDescent="0.25">
      <c r="A19" s="258"/>
      <c r="B19" s="563"/>
      <c r="C19" s="564"/>
      <c r="D19" s="562"/>
      <c r="E19" s="562"/>
      <c r="F19" s="562"/>
      <c r="G19" s="562"/>
      <c r="H19" s="562"/>
      <c r="I19" s="562"/>
      <c r="J19" s="588"/>
      <c r="K19" s="535"/>
      <c r="L19" s="69"/>
      <c r="M19" s="69"/>
      <c r="N19" s="69"/>
      <c r="O19" s="69"/>
      <c r="P19" s="69"/>
      <c r="Q19" s="74"/>
      <c r="R19" s="74"/>
      <c r="S19" s="262"/>
      <c r="T19" s="102"/>
      <c r="U19" s="20"/>
      <c r="V19" s="20"/>
      <c r="Y19" s="23"/>
      <c r="Z19" s="117"/>
      <c r="AA19" s="114"/>
      <c r="AB19" s="255">
        <v>13</v>
      </c>
      <c r="AC19" s="248"/>
      <c r="AD19" s="116"/>
      <c r="AE19" s="119"/>
      <c r="AF19" s="116"/>
      <c r="AG19" s="119"/>
      <c r="AH19" s="263"/>
      <c r="AI19" s="115"/>
      <c r="AJ19" s="115"/>
      <c r="AK19" s="278"/>
      <c r="AL19" s="278"/>
      <c r="AM19" s="23"/>
    </row>
    <row r="20" spans="1:39" s="71" customFormat="1" ht="18" customHeight="1" x14ac:dyDescent="0.2">
      <c r="A20" s="534"/>
      <c r="B20" s="604" t="s">
        <v>75</v>
      </c>
      <c r="C20" s="581"/>
      <c r="D20" s="581"/>
      <c r="E20" s="581"/>
      <c r="F20" s="581"/>
      <c r="G20" s="602"/>
      <c r="H20" s="591" t="s">
        <v>74</v>
      </c>
      <c r="I20" s="592"/>
      <c r="J20" s="593"/>
      <c r="K20" s="67"/>
      <c r="L20" s="66"/>
      <c r="M20" s="66"/>
      <c r="N20" s="66"/>
      <c r="O20" s="66"/>
      <c r="P20" s="66"/>
      <c r="Q20" s="74"/>
      <c r="R20" s="74"/>
      <c r="S20" s="262"/>
      <c r="T20" s="102"/>
      <c r="U20" s="70"/>
      <c r="V20" s="70"/>
      <c r="Y20" s="72"/>
      <c r="Z20" s="120"/>
      <c r="AA20" s="115"/>
      <c r="AB20" s="115"/>
      <c r="AC20" s="115"/>
      <c r="AD20" s="115"/>
      <c r="AE20" s="118"/>
      <c r="AF20" s="115"/>
      <c r="AG20" s="119"/>
      <c r="AH20" s="263"/>
      <c r="AI20" s="115"/>
      <c r="AJ20" s="115"/>
      <c r="AK20" s="278"/>
      <c r="AL20" s="278"/>
      <c r="AM20" s="72"/>
    </row>
    <row r="21" spans="1:39" s="22" customFormat="1" ht="36" customHeight="1" thickBot="1" x14ac:dyDescent="0.25">
      <c r="A21" s="258"/>
      <c r="B21" s="596"/>
      <c r="C21" s="597"/>
      <c r="D21" s="597"/>
      <c r="E21" s="597"/>
      <c r="F21" s="597"/>
      <c r="G21" s="564"/>
      <c r="H21" s="614"/>
      <c r="I21" s="615"/>
      <c r="J21" s="616"/>
      <c r="K21" s="535"/>
      <c r="L21" s="69"/>
      <c r="M21" s="69"/>
      <c r="N21" s="69"/>
      <c r="O21" s="69"/>
      <c r="P21" s="69"/>
      <c r="Q21" s="74"/>
      <c r="R21" s="74"/>
      <c r="S21" s="262"/>
      <c r="T21" s="102"/>
      <c r="U21" s="20"/>
      <c r="V21" s="20"/>
      <c r="Y21" s="23"/>
      <c r="Z21" s="117"/>
      <c r="AA21" s="114"/>
      <c r="AB21" s="114"/>
      <c r="AC21" s="118"/>
      <c r="AD21" s="114"/>
      <c r="AE21" s="118"/>
      <c r="AF21" s="114"/>
      <c r="AG21" s="119"/>
      <c r="AH21" s="263"/>
      <c r="AI21" s="115"/>
      <c r="AJ21" s="115"/>
      <c r="AK21" s="278"/>
      <c r="AL21" s="278"/>
      <c r="AM21" s="23"/>
    </row>
    <row r="22" spans="1:39" s="71" customFormat="1" ht="18" customHeight="1" x14ac:dyDescent="0.2">
      <c r="A22" s="534"/>
      <c r="B22" s="604" t="s">
        <v>76</v>
      </c>
      <c r="C22" s="581"/>
      <c r="D22" s="581"/>
      <c r="E22" s="581"/>
      <c r="F22" s="581"/>
      <c r="G22" s="602"/>
      <c r="H22" s="402" t="s">
        <v>57</v>
      </c>
      <c r="I22" s="402" t="s">
        <v>58</v>
      </c>
      <c r="J22" s="403" t="s">
        <v>59</v>
      </c>
      <c r="K22" s="67"/>
      <c r="L22" s="66"/>
      <c r="M22" s="66"/>
      <c r="N22" s="66"/>
      <c r="O22" s="66"/>
      <c r="P22" s="66"/>
      <c r="Q22" s="74"/>
      <c r="R22" s="74"/>
      <c r="S22" s="262"/>
      <c r="T22" s="102"/>
      <c r="U22" s="70"/>
      <c r="V22" s="70"/>
      <c r="Y22" s="72"/>
      <c r="Z22" s="120"/>
      <c r="AA22" s="115"/>
      <c r="AB22" s="115"/>
      <c r="AC22" s="118"/>
      <c r="AD22" s="115"/>
      <c r="AE22" s="118"/>
      <c r="AF22" s="115"/>
      <c r="AG22" s="119"/>
      <c r="AH22" s="263"/>
      <c r="AI22" s="115"/>
      <c r="AJ22" s="115"/>
      <c r="AK22" s="278"/>
      <c r="AL22" s="278"/>
      <c r="AM22" s="72"/>
    </row>
    <row r="23" spans="1:39" s="22" customFormat="1" ht="36" customHeight="1" thickBot="1" x14ac:dyDescent="0.25">
      <c r="A23" s="258"/>
      <c r="B23" s="598"/>
      <c r="C23" s="599"/>
      <c r="D23" s="599"/>
      <c r="E23" s="599"/>
      <c r="F23" s="599"/>
      <c r="G23" s="600"/>
      <c r="H23" s="75"/>
      <c r="I23" s="75"/>
      <c r="J23" s="76"/>
      <c r="K23" s="535"/>
      <c r="L23" s="69"/>
      <c r="M23" s="69"/>
      <c r="N23" s="69"/>
      <c r="O23" s="69"/>
      <c r="P23" s="69"/>
      <c r="Q23" s="74"/>
      <c r="R23" s="74"/>
      <c r="S23" s="262"/>
      <c r="T23" s="102"/>
      <c r="U23" s="20"/>
      <c r="V23" s="20"/>
      <c r="Y23" s="23"/>
      <c r="Z23" s="117"/>
      <c r="AA23" s="114"/>
      <c r="AB23" s="114"/>
      <c r="AC23" s="118"/>
      <c r="AD23" s="114"/>
      <c r="AE23" s="118"/>
      <c r="AF23" s="114"/>
      <c r="AG23" s="119"/>
      <c r="AH23" s="263"/>
      <c r="AI23" s="115"/>
      <c r="AJ23" s="115"/>
      <c r="AK23" s="278"/>
      <c r="AL23" s="278"/>
      <c r="AM23" s="23"/>
    </row>
    <row r="24" spans="1:39" s="71" customFormat="1" ht="18" customHeight="1" x14ac:dyDescent="0.2">
      <c r="A24" s="534"/>
      <c r="B24" s="604" t="s">
        <v>68</v>
      </c>
      <c r="C24" s="581"/>
      <c r="D24" s="581"/>
      <c r="E24" s="581"/>
      <c r="F24" s="581"/>
      <c r="G24" s="602"/>
      <c r="H24" s="591" t="s">
        <v>70</v>
      </c>
      <c r="I24" s="592"/>
      <c r="J24" s="593"/>
      <c r="K24" s="536"/>
      <c r="L24" s="266"/>
      <c r="M24" s="266"/>
      <c r="N24" s="266"/>
      <c r="O24" s="266"/>
      <c r="P24" s="266"/>
      <c r="Q24" s="74"/>
      <c r="R24" s="74"/>
      <c r="S24" s="107"/>
      <c r="T24" s="102"/>
      <c r="U24" s="70"/>
      <c r="V24" s="70"/>
      <c r="Y24" s="72"/>
      <c r="Z24" s="120"/>
      <c r="AA24" s="115"/>
      <c r="AB24" s="115"/>
      <c r="AC24" s="118"/>
      <c r="AD24" s="115"/>
      <c r="AE24" s="118"/>
      <c r="AF24" s="115"/>
      <c r="AG24" s="119"/>
      <c r="AH24" s="263"/>
      <c r="AI24" s="115"/>
      <c r="AJ24" s="115"/>
      <c r="AK24" s="121"/>
      <c r="AL24" s="121"/>
      <c r="AM24" s="72"/>
    </row>
    <row r="25" spans="1:39" s="22" customFormat="1" ht="36" customHeight="1" thickBot="1" x14ac:dyDescent="0.25">
      <c r="A25" s="258"/>
      <c r="B25" s="596"/>
      <c r="C25" s="597"/>
      <c r="D25" s="597"/>
      <c r="E25" s="597"/>
      <c r="F25" s="597"/>
      <c r="G25" s="564"/>
      <c r="H25" s="589"/>
      <c r="I25" s="589"/>
      <c r="J25" s="590"/>
      <c r="K25" s="537"/>
      <c r="L25" s="267"/>
      <c r="M25" s="267"/>
      <c r="N25" s="267"/>
      <c r="O25" s="267"/>
      <c r="P25" s="267"/>
      <c r="Q25" s="74"/>
      <c r="R25" s="74"/>
      <c r="S25" s="107"/>
      <c r="T25" s="102"/>
      <c r="U25" s="20"/>
      <c r="V25" s="20"/>
      <c r="Y25" s="23"/>
      <c r="Z25" s="117"/>
      <c r="AA25" s="115"/>
      <c r="AB25" s="114"/>
      <c r="AC25" s="118"/>
      <c r="AD25" s="114"/>
      <c r="AE25" s="118"/>
      <c r="AF25" s="114"/>
      <c r="AG25" s="119"/>
      <c r="AH25" s="263"/>
      <c r="AI25" s="115"/>
      <c r="AJ25" s="115"/>
      <c r="AK25" s="122"/>
      <c r="AL25" s="122"/>
      <c r="AM25" s="23"/>
    </row>
    <row r="26" spans="1:39" s="22" customFormat="1" ht="20.100000000000001" customHeight="1" thickBot="1" x14ac:dyDescent="0.25">
      <c r="A26" s="258"/>
      <c r="B26" s="576" t="s">
        <v>72</v>
      </c>
      <c r="C26" s="577"/>
      <c r="D26" s="577"/>
      <c r="E26" s="577"/>
      <c r="F26" s="577"/>
      <c r="G26" s="577"/>
      <c r="H26" s="577"/>
      <c r="I26" s="577"/>
      <c r="J26" s="578"/>
      <c r="K26" s="540"/>
      <c r="L26" s="88"/>
      <c r="M26" s="88"/>
      <c r="N26" s="88"/>
      <c r="O26" s="88"/>
      <c r="P26" s="88"/>
      <c r="Q26" s="74"/>
      <c r="R26" s="274"/>
      <c r="S26" s="276"/>
      <c r="T26" s="277"/>
      <c r="Y26" s="23"/>
      <c r="Z26" s="123"/>
      <c r="AA26" s="115"/>
      <c r="AB26" s="114"/>
      <c r="AC26" s="118"/>
      <c r="AD26" s="114"/>
      <c r="AE26" s="118"/>
      <c r="AF26" s="118"/>
      <c r="AG26" s="119"/>
      <c r="AH26" s="263"/>
      <c r="AI26" s="126"/>
      <c r="AJ26" s="126"/>
      <c r="AK26" s="124"/>
      <c r="AL26" s="114"/>
      <c r="AM26" s="23"/>
    </row>
    <row r="27" spans="1:39" s="71" customFormat="1" ht="18" customHeight="1" x14ac:dyDescent="0.2">
      <c r="A27" s="534"/>
      <c r="B27" s="601" t="s">
        <v>71</v>
      </c>
      <c r="C27" s="602"/>
      <c r="D27" s="603"/>
      <c r="E27" s="561" t="s">
        <v>66</v>
      </c>
      <c r="F27" s="561"/>
      <c r="G27" s="561"/>
      <c r="H27" s="603" t="s">
        <v>67</v>
      </c>
      <c r="I27" s="603"/>
      <c r="J27" s="605"/>
      <c r="K27" s="67"/>
      <c r="L27" s="66"/>
      <c r="M27" s="66"/>
      <c r="N27" s="66"/>
      <c r="O27" s="66"/>
      <c r="P27" s="66"/>
      <c r="Q27" s="74"/>
      <c r="R27" s="74"/>
      <c r="S27" s="262"/>
      <c r="T27" s="102"/>
      <c r="U27" s="70"/>
      <c r="V27" s="70"/>
      <c r="Y27" s="72"/>
      <c r="Z27" s="120"/>
      <c r="AA27" s="115"/>
      <c r="AB27" s="115"/>
      <c r="AC27" s="118"/>
      <c r="AD27" s="115"/>
      <c r="AE27" s="118"/>
      <c r="AF27" s="115"/>
      <c r="AG27" s="119"/>
      <c r="AH27" s="263"/>
      <c r="AI27" s="115"/>
      <c r="AJ27" s="115"/>
      <c r="AK27" s="278"/>
      <c r="AL27" s="278"/>
      <c r="AM27" s="72"/>
    </row>
    <row r="28" spans="1:39" s="22" customFormat="1" ht="36" customHeight="1" thickBot="1" x14ac:dyDescent="0.25">
      <c r="A28" s="258"/>
      <c r="B28" s="563"/>
      <c r="C28" s="564"/>
      <c r="D28" s="562"/>
      <c r="E28" s="562"/>
      <c r="F28" s="562"/>
      <c r="G28" s="562"/>
      <c r="H28" s="562"/>
      <c r="I28" s="562"/>
      <c r="J28" s="588"/>
      <c r="K28" s="535"/>
      <c r="L28" s="69"/>
      <c r="M28" s="69"/>
      <c r="N28" s="69"/>
      <c r="O28" s="69"/>
      <c r="P28" s="69"/>
      <c r="Q28" s="74"/>
      <c r="R28" s="74"/>
      <c r="S28" s="262"/>
      <c r="T28" s="102"/>
      <c r="U28" s="20"/>
      <c r="V28" s="20"/>
      <c r="Y28" s="23"/>
      <c r="Z28" s="117"/>
      <c r="AA28" s="114"/>
      <c r="AB28" s="114"/>
      <c r="AC28" s="118"/>
      <c r="AD28" s="114"/>
      <c r="AE28" s="118"/>
      <c r="AF28" s="114"/>
      <c r="AG28" s="119"/>
      <c r="AH28" s="263"/>
      <c r="AI28" s="115"/>
      <c r="AJ28" s="115"/>
      <c r="AK28" s="278"/>
      <c r="AL28" s="278"/>
      <c r="AM28" s="23"/>
    </row>
    <row r="29" spans="1:39" s="71" customFormat="1" ht="18" customHeight="1" x14ac:dyDescent="0.2">
      <c r="A29" s="534"/>
      <c r="B29" s="604" t="s">
        <v>76</v>
      </c>
      <c r="C29" s="581"/>
      <c r="D29" s="581"/>
      <c r="E29" s="581"/>
      <c r="F29" s="581"/>
      <c r="G29" s="602"/>
      <c r="H29" s="402" t="s">
        <v>57</v>
      </c>
      <c r="I29" s="402" t="s">
        <v>58</v>
      </c>
      <c r="J29" s="403" t="s">
        <v>59</v>
      </c>
      <c r="K29" s="67"/>
      <c r="L29" s="66"/>
      <c r="M29" s="66"/>
      <c r="N29" s="66"/>
      <c r="O29" s="66"/>
      <c r="P29" s="66"/>
      <c r="Q29" s="74"/>
      <c r="R29" s="74"/>
      <c r="S29" s="262"/>
      <c r="T29" s="102"/>
      <c r="U29" s="70"/>
      <c r="V29" s="70"/>
      <c r="Y29" s="72"/>
      <c r="Z29" s="120"/>
      <c r="AA29" s="115"/>
      <c r="AB29" s="115"/>
      <c r="AC29" s="118"/>
      <c r="AD29" s="115"/>
      <c r="AE29" s="118"/>
      <c r="AF29" s="115"/>
      <c r="AG29" s="119"/>
      <c r="AH29" s="263"/>
      <c r="AI29" s="115"/>
      <c r="AJ29" s="115"/>
      <c r="AK29" s="278"/>
      <c r="AL29" s="278"/>
      <c r="AM29" s="72"/>
    </row>
    <row r="30" spans="1:39" s="22" customFormat="1" ht="36" customHeight="1" thickBot="1" x14ac:dyDescent="0.25">
      <c r="A30" s="258"/>
      <c r="B30" s="598"/>
      <c r="C30" s="599"/>
      <c r="D30" s="599"/>
      <c r="E30" s="599"/>
      <c r="F30" s="599"/>
      <c r="G30" s="600"/>
      <c r="H30" s="75"/>
      <c r="I30" s="75"/>
      <c r="J30" s="76"/>
      <c r="K30" s="535"/>
      <c r="L30" s="69"/>
      <c r="M30" s="69"/>
      <c r="N30" s="69"/>
      <c r="O30" s="69"/>
      <c r="P30" s="69"/>
      <c r="Q30" s="74"/>
      <c r="R30" s="74"/>
      <c r="S30" s="262"/>
      <c r="T30" s="102"/>
      <c r="U30" s="20"/>
      <c r="V30" s="20"/>
      <c r="Y30" s="23"/>
      <c r="Z30" s="117"/>
      <c r="AA30" s="114"/>
      <c r="AB30" s="114"/>
      <c r="AC30" s="118"/>
      <c r="AD30" s="114"/>
      <c r="AE30" s="118"/>
      <c r="AF30" s="114"/>
      <c r="AG30" s="119"/>
      <c r="AH30" s="263"/>
      <c r="AI30" s="115"/>
      <c r="AJ30" s="115"/>
      <c r="AK30" s="278"/>
      <c r="AL30" s="278"/>
      <c r="AM30" s="23"/>
    </row>
    <row r="31" spans="1:39" s="71" customFormat="1" ht="18" customHeight="1" x14ac:dyDescent="0.2">
      <c r="A31" s="534"/>
      <c r="B31" s="604" t="s">
        <v>68</v>
      </c>
      <c r="C31" s="581"/>
      <c r="D31" s="581"/>
      <c r="E31" s="581"/>
      <c r="F31" s="581"/>
      <c r="G31" s="602"/>
      <c r="H31" s="591" t="s">
        <v>70</v>
      </c>
      <c r="I31" s="592"/>
      <c r="J31" s="593"/>
      <c r="K31" s="536"/>
      <c r="L31" s="266"/>
      <c r="M31" s="266"/>
      <c r="N31" s="266"/>
      <c r="O31" s="266"/>
      <c r="P31" s="266"/>
      <c r="Q31" s="74"/>
      <c r="R31" s="74"/>
      <c r="S31" s="107"/>
      <c r="T31" s="102"/>
      <c r="U31" s="70"/>
      <c r="V31" s="70"/>
      <c r="Y31" s="72"/>
      <c r="Z31" s="120"/>
      <c r="AA31" s="115"/>
      <c r="AB31" s="115"/>
      <c r="AC31" s="118"/>
      <c r="AD31" s="115"/>
      <c r="AE31" s="118"/>
      <c r="AF31" s="115"/>
      <c r="AG31" s="119"/>
      <c r="AH31" s="263"/>
      <c r="AI31" s="115"/>
      <c r="AJ31" s="115"/>
      <c r="AK31" s="121"/>
      <c r="AL31" s="121"/>
      <c r="AM31" s="72"/>
    </row>
    <row r="32" spans="1:39" s="22" customFormat="1" ht="36" customHeight="1" thickBot="1" x14ac:dyDescent="0.25">
      <c r="A32" s="258"/>
      <c r="B32" s="596"/>
      <c r="C32" s="597"/>
      <c r="D32" s="597"/>
      <c r="E32" s="597"/>
      <c r="F32" s="597"/>
      <c r="G32" s="564"/>
      <c r="H32" s="589"/>
      <c r="I32" s="589"/>
      <c r="J32" s="590"/>
      <c r="K32" s="537"/>
      <c r="L32" s="267"/>
      <c r="M32" s="267"/>
      <c r="N32" s="267"/>
      <c r="O32" s="267"/>
      <c r="P32" s="267"/>
      <c r="Q32" s="74"/>
      <c r="R32" s="74"/>
      <c r="S32" s="107"/>
      <c r="T32" s="102"/>
      <c r="U32" s="20"/>
      <c r="V32" s="20"/>
      <c r="Y32" s="23"/>
      <c r="Z32" s="117"/>
      <c r="AA32" s="115"/>
      <c r="AB32" s="114"/>
      <c r="AC32" s="118"/>
      <c r="AD32" s="114"/>
      <c r="AE32" s="118"/>
      <c r="AF32" s="114"/>
      <c r="AG32" s="119"/>
      <c r="AH32" s="263"/>
      <c r="AI32" s="115"/>
      <c r="AJ32" s="115"/>
      <c r="AK32" s="122"/>
      <c r="AL32" s="122"/>
      <c r="AM32" s="23"/>
    </row>
    <row r="33" spans="1:39" s="22" customFormat="1" ht="20.100000000000001" customHeight="1" thickBot="1" x14ac:dyDescent="0.25">
      <c r="A33" s="258"/>
      <c r="B33" s="576" t="s">
        <v>73</v>
      </c>
      <c r="C33" s="577"/>
      <c r="D33" s="577"/>
      <c r="E33" s="577"/>
      <c r="F33" s="577"/>
      <c r="G33" s="577"/>
      <c r="H33" s="577"/>
      <c r="I33" s="577"/>
      <c r="J33" s="578"/>
      <c r="K33" s="540"/>
      <c r="L33" s="88"/>
      <c r="M33" s="88"/>
      <c r="N33" s="88"/>
      <c r="O33" s="88"/>
      <c r="P33" s="88"/>
      <c r="Q33" s="74"/>
      <c r="R33" s="274"/>
      <c r="S33" s="276"/>
      <c r="T33" s="277"/>
      <c r="Y33" s="23"/>
      <c r="Z33" s="123"/>
      <c r="AA33" s="115"/>
      <c r="AB33" s="114"/>
      <c r="AC33" s="118"/>
      <c r="AD33" s="114"/>
      <c r="AE33" s="118"/>
      <c r="AF33" s="118"/>
      <c r="AG33" s="119"/>
      <c r="AH33" s="263"/>
      <c r="AI33" s="126"/>
      <c r="AJ33" s="126"/>
      <c r="AK33" s="124"/>
      <c r="AL33" s="114"/>
      <c r="AM33" s="23"/>
    </row>
    <row r="34" spans="1:39" s="71" customFormat="1" ht="18" customHeight="1" x14ac:dyDescent="0.2">
      <c r="A34" s="534"/>
      <c r="B34" s="601" t="s">
        <v>71</v>
      </c>
      <c r="C34" s="602"/>
      <c r="D34" s="603"/>
      <c r="E34" s="561" t="s">
        <v>66</v>
      </c>
      <c r="F34" s="561"/>
      <c r="G34" s="561"/>
      <c r="H34" s="603" t="s">
        <v>67</v>
      </c>
      <c r="I34" s="603"/>
      <c r="J34" s="605"/>
      <c r="K34" s="67"/>
      <c r="L34" s="66"/>
      <c r="M34" s="66"/>
      <c r="N34" s="66"/>
      <c r="O34" s="66"/>
      <c r="P34" s="66"/>
      <c r="Q34" s="74"/>
      <c r="R34" s="74"/>
      <c r="S34" s="262"/>
      <c r="T34" s="102"/>
      <c r="U34" s="70"/>
      <c r="V34" s="70"/>
      <c r="Y34" s="72"/>
      <c r="Z34" s="120"/>
      <c r="AA34" s="115"/>
      <c r="AB34" s="115"/>
      <c r="AC34" s="118"/>
      <c r="AD34" s="115"/>
      <c r="AE34" s="118"/>
      <c r="AF34" s="115"/>
      <c r="AG34" s="119"/>
      <c r="AH34" s="263"/>
      <c r="AI34" s="115"/>
      <c r="AJ34" s="115"/>
      <c r="AK34" s="278"/>
      <c r="AL34" s="278"/>
      <c r="AM34" s="72"/>
    </row>
    <row r="35" spans="1:39" s="22" customFormat="1" ht="36" customHeight="1" thickBot="1" x14ac:dyDescent="0.25">
      <c r="A35" s="258"/>
      <c r="B35" s="563"/>
      <c r="C35" s="564"/>
      <c r="D35" s="562"/>
      <c r="E35" s="562"/>
      <c r="F35" s="562"/>
      <c r="G35" s="562"/>
      <c r="H35" s="562"/>
      <c r="I35" s="562"/>
      <c r="J35" s="588"/>
      <c r="K35" s="535"/>
      <c r="L35" s="69"/>
      <c r="M35" s="69"/>
      <c r="N35" s="69"/>
      <c r="O35" s="69"/>
      <c r="P35" s="69"/>
      <c r="Q35" s="74"/>
      <c r="R35" s="74"/>
      <c r="S35" s="262"/>
      <c r="T35" s="102"/>
      <c r="U35" s="20"/>
      <c r="V35" s="20"/>
      <c r="Y35" s="23"/>
      <c r="Z35" s="117"/>
      <c r="AA35" s="114"/>
      <c r="AB35" s="114"/>
      <c r="AC35" s="118"/>
      <c r="AD35" s="114"/>
      <c r="AE35" s="118"/>
      <c r="AF35" s="114"/>
      <c r="AG35" s="119"/>
      <c r="AH35" s="263"/>
      <c r="AI35" s="115"/>
      <c r="AJ35" s="115"/>
      <c r="AK35" s="278"/>
      <c r="AL35" s="278"/>
      <c r="AM35" s="23"/>
    </row>
    <row r="36" spans="1:39" s="71" customFormat="1" ht="18" customHeight="1" x14ac:dyDescent="0.2">
      <c r="A36" s="534"/>
      <c r="B36" s="604" t="s">
        <v>76</v>
      </c>
      <c r="C36" s="581"/>
      <c r="D36" s="581"/>
      <c r="E36" s="581"/>
      <c r="F36" s="581"/>
      <c r="G36" s="602"/>
      <c r="H36" s="402" t="s">
        <v>57</v>
      </c>
      <c r="I36" s="402" t="s">
        <v>58</v>
      </c>
      <c r="J36" s="403" t="s">
        <v>59</v>
      </c>
      <c r="K36" s="67"/>
      <c r="L36" s="66"/>
      <c r="M36" s="66"/>
      <c r="N36" s="66"/>
      <c r="O36" s="66"/>
      <c r="P36" s="66"/>
      <c r="Q36" s="74"/>
      <c r="R36" s="74"/>
      <c r="S36" s="262"/>
      <c r="T36" s="102"/>
      <c r="U36" s="70"/>
      <c r="V36" s="70"/>
      <c r="Y36" s="72"/>
      <c r="Z36" s="120"/>
      <c r="AA36" s="115"/>
      <c r="AB36" s="115"/>
      <c r="AC36" s="118"/>
      <c r="AD36" s="115"/>
      <c r="AE36" s="118"/>
      <c r="AF36" s="115"/>
      <c r="AG36" s="119"/>
      <c r="AH36" s="263"/>
      <c r="AI36" s="115"/>
      <c r="AJ36" s="115"/>
      <c r="AK36" s="278"/>
      <c r="AL36" s="278"/>
      <c r="AM36" s="72"/>
    </row>
    <row r="37" spans="1:39" s="22" customFormat="1" ht="36" customHeight="1" thickBot="1" x14ac:dyDescent="0.25">
      <c r="A37" s="258"/>
      <c r="B37" s="598"/>
      <c r="C37" s="599"/>
      <c r="D37" s="599"/>
      <c r="E37" s="599"/>
      <c r="F37" s="599"/>
      <c r="G37" s="600"/>
      <c r="H37" s="75"/>
      <c r="I37" s="75"/>
      <c r="J37" s="76"/>
      <c r="K37" s="535"/>
      <c r="L37" s="69"/>
      <c r="M37" s="69"/>
      <c r="N37" s="69"/>
      <c r="O37" s="69"/>
      <c r="P37" s="69"/>
      <c r="Q37" s="74"/>
      <c r="R37" s="74"/>
      <c r="S37" s="262"/>
      <c r="T37" s="102"/>
      <c r="U37" s="20"/>
      <c r="V37" s="20"/>
      <c r="Y37" s="23"/>
      <c r="Z37" s="117"/>
      <c r="AA37" s="114"/>
      <c r="AB37" s="114"/>
      <c r="AC37" s="118"/>
      <c r="AD37" s="114"/>
      <c r="AE37" s="118"/>
      <c r="AF37" s="114"/>
      <c r="AG37" s="119"/>
      <c r="AH37" s="263"/>
      <c r="AI37" s="115"/>
      <c r="AJ37" s="115"/>
      <c r="AK37" s="278"/>
      <c r="AL37" s="278"/>
      <c r="AM37" s="23"/>
    </row>
    <row r="38" spans="1:39" s="71" customFormat="1" ht="18" customHeight="1" x14ac:dyDescent="0.2">
      <c r="A38" s="534"/>
      <c r="B38" s="604" t="s">
        <v>68</v>
      </c>
      <c r="C38" s="581"/>
      <c r="D38" s="581"/>
      <c r="E38" s="581"/>
      <c r="F38" s="581"/>
      <c r="G38" s="602"/>
      <c r="H38" s="591" t="s">
        <v>70</v>
      </c>
      <c r="I38" s="592"/>
      <c r="J38" s="593"/>
      <c r="K38" s="536"/>
      <c r="L38" s="266"/>
      <c r="M38" s="266"/>
      <c r="N38" s="266"/>
      <c r="O38" s="266"/>
      <c r="P38" s="266"/>
      <c r="Q38" s="74"/>
      <c r="R38" s="74"/>
      <c r="S38" s="107"/>
      <c r="T38" s="102"/>
      <c r="U38" s="70"/>
      <c r="V38" s="70"/>
      <c r="Y38" s="72"/>
      <c r="Z38" s="120"/>
      <c r="AA38" s="115"/>
      <c r="AB38" s="115"/>
      <c r="AC38" s="118"/>
      <c r="AD38" s="115"/>
      <c r="AE38" s="118"/>
      <c r="AF38" s="115"/>
      <c r="AG38" s="119"/>
      <c r="AH38" s="263"/>
      <c r="AI38" s="115"/>
      <c r="AJ38" s="115"/>
      <c r="AK38" s="121"/>
      <c r="AL38" s="121"/>
      <c r="AM38" s="72"/>
    </row>
    <row r="39" spans="1:39" s="22" customFormat="1" ht="36" customHeight="1" thickBot="1" x14ac:dyDescent="0.25">
      <c r="A39" s="258"/>
      <c r="B39" s="596"/>
      <c r="C39" s="597"/>
      <c r="D39" s="597"/>
      <c r="E39" s="597"/>
      <c r="F39" s="597"/>
      <c r="G39" s="564"/>
      <c r="H39" s="589"/>
      <c r="I39" s="589"/>
      <c r="J39" s="590"/>
      <c r="K39" s="537"/>
      <c r="L39" s="267"/>
      <c r="M39" s="267"/>
      <c r="N39" s="267"/>
      <c r="O39" s="267"/>
      <c r="P39" s="267"/>
      <c r="Q39" s="74"/>
      <c r="R39" s="74"/>
      <c r="S39" s="107"/>
      <c r="T39" s="102"/>
      <c r="U39" s="20"/>
      <c r="V39" s="20"/>
      <c r="Y39" s="23"/>
      <c r="Z39" s="117"/>
      <c r="AA39" s="115"/>
      <c r="AB39" s="114"/>
      <c r="AC39" s="118"/>
      <c r="AD39" s="114"/>
      <c r="AE39" s="118"/>
      <c r="AF39" s="114"/>
      <c r="AG39" s="118"/>
      <c r="AI39" s="115"/>
      <c r="AJ39" s="115"/>
      <c r="AK39" s="122"/>
      <c r="AL39" s="122"/>
      <c r="AM39" s="23"/>
    </row>
    <row r="40" spans="1:39" s="22" customFormat="1" ht="21.6" customHeight="1" x14ac:dyDescent="0.2">
      <c r="A40" s="258"/>
      <c r="B40" s="371" t="s">
        <v>279</v>
      </c>
      <c r="C40" s="156"/>
      <c r="D40" s="156"/>
      <c r="E40" s="156"/>
      <c r="F40" s="156"/>
      <c r="G40" s="156"/>
      <c r="H40" s="156"/>
      <c r="I40" s="156"/>
      <c r="J40" s="156"/>
      <c r="K40" s="541"/>
      <c r="L40" s="279"/>
      <c r="M40" s="279"/>
      <c r="N40" s="279"/>
      <c r="O40" s="279"/>
      <c r="P40" s="279"/>
      <c r="Q40" s="74"/>
      <c r="R40" s="274"/>
      <c r="S40" s="276"/>
      <c r="T40" s="277"/>
      <c r="Y40" s="23"/>
      <c r="Z40" s="123"/>
      <c r="AA40" s="115"/>
      <c r="AB40" s="263"/>
      <c r="AC40" s="263"/>
      <c r="AD40" s="114"/>
      <c r="AE40" s="118"/>
      <c r="AF40" s="118"/>
      <c r="AG40" s="118"/>
      <c r="AI40" s="126"/>
      <c r="AJ40" s="126"/>
      <c r="AK40" s="118"/>
      <c r="AL40" s="115"/>
      <c r="AM40" s="23"/>
    </row>
    <row r="41" spans="1:39" s="22" customFormat="1" ht="21.6" customHeight="1" x14ac:dyDescent="0.2">
      <c r="A41" s="258"/>
      <c r="B41" s="73"/>
      <c r="C41" s="158"/>
      <c r="D41" s="158"/>
      <c r="E41" s="158"/>
      <c r="F41" s="158"/>
      <c r="G41" s="158"/>
      <c r="H41" s="158"/>
      <c r="I41" s="158"/>
      <c r="J41" s="158"/>
      <c r="K41" s="541"/>
      <c r="L41" s="279"/>
      <c r="M41" s="279"/>
      <c r="N41" s="279"/>
      <c r="O41" s="279"/>
      <c r="P41" s="279"/>
      <c r="Q41" s="74"/>
      <c r="R41" s="274"/>
      <c r="S41" s="276"/>
      <c r="T41" s="277"/>
      <c r="Y41" s="23"/>
      <c r="Z41" s="123"/>
      <c r="AA41" s="115"/>
      <c r="AB41" s="263"/>
      <c r="AC41" s="263"/>
      <c r="AD41" s="114"/>
      <c r="AE41" s="118"/>
      <c r="AF41" s="118"/>
      <c r="AG41" s="118"/>
      <c r="AI41" s="126"/>
      <c r="AJ41" s="126"/>
      <c r="AK41" s="118"/>
      <c r="AL41" s="115"/>
      <c r="AM41" s="23"/>
    </row>
    <row r="42" spans="1:39" s="22" customFormat="1" ht="21.6" customHeight="1" x14ac:dyDescent="0.2">
      <c r="A42" s="258"/>
      <c r="B42" s="158"/>
      <c r="C42" s="158"/>
      <c r="D42" s="158"/>
      <c r="E42" s="158"/>
      <c r="F42" s="158"/>
      <c r="G42" s="158"/>
      <c r="H42" s="158"/>
      <c r="I42" s="158"/>
      <c r="J42" s="158"/>
      <c r="K42" s="541"/>
      <c r="L42" s="279"/>
      <c r="M42" s="279"/>
      <c r="N42" s="279"/>
      <c r="O42" s="279"/>
      <c r="P42" s="279"/>
      <c r="Q42" s="74"/>
      <c r="R42" s="274"/>
      <c r="S42" s="276"/>
      <c r="T42" s="277"/>
      <c r="Y42" s="23"/>
      <c r="Z42" s="123"/>
      <c r="AA42" s="115"/>
      <c r="AB42" s="263"/>
      <c r="AC42" s="263"/>
      <c r="AD42" s="114"/>
      <c r="AE42" s="118"/>
      <c r="AF42" s="118"/>
      <c r="AG42" s="118"/>
      <c r="AI42" s="126"/>
      <c r="AJ42" s="126"/>
      <c r="AK42" s="118"/>
      <c r="AL42" s="115"/>
      <c r="AM42" s="23"/>
    </row>
    <row r="43" spans="1:39" s="22" customFormat="1" ht="21.6" customHeight="1" x14ac:dyDescent="0.2">
      <c r="A43" s="258"/>
      <c r="B43" s="83"/>
      <c r="C43" s="158"/>
      <c r="D43" s="158"/>
      <c r="E43" s="158"/>
      <c r="F43" s="158"/>
      <c r="G43" s="158"/>
      <c r="H43" s="158"/>
      <c r="I43" s="158"/>
      <c r="J43" s="158"/>
      <c r="K43" s="541"/>
      <c r="L43" s="279"/>
      <c r="M43" s="279"/>
      <c r="N43" s="279"/>
      <c r="O43" s="279"/>
      <c r="P43" s="279"/>
      <c r="Q43" s="74"/>
      <c r="R43" s="274"/>
      <c r="S43" s="276"/>
      <c r="T43" s="277"/>
      <c r="Y43" s="23"/>
      <c r="Z43" s="123"/>
      <c r="AA43" s="115"/>
      <c r="AB43" s="263"/>
      <c r="AC43" s="263"/>
      <c r="AD43" s="114"/>
      <c r="AE43" s="118"/>
      <c r="AF43" s="118"/>
      <c r="AG43" s="118"/>
      <c r="AH43" s="275"/>
      <c r="AI43" s="126"/>
      <c r="AJ43" s="126"/>
      <c r="AK43" s="118"/>
      <c r="AL43" s="115"/>
      <c r="AM43" s="23"/>
    </row>
    <row r="44" spans="1:39" s="22" customFormat="1" ht="21.6" customHeight="1" x14ac:dyDescent="0.2">
      <c r="A44" s="258"/>
      <c r="B44" s="159"/>
      <c r="C44" s="158"/>
      <c r="D44" s="158"/>
      <c r="E44" s="158"/>
      <c r="F44" s="158"/>
      <c r="G44" s="158"/>
      <c r="H44" s="158"/>
      <c r="I44" s="158"/>
      <c r="J44" s="158"/>
      <c r="K44" s="541"/>
      <c r="L44" s="279"/>
      <c r="M44" s="279"/>
      <c r="N44" s="279"/>
      <c r="O44" s="279"/>
      <c r="P44" s="279"/>
      <c r="Q44" s="74"/>
      <c r="R44" s="274"/>
      <c r="S44" s="276"/>
      <c r="T44" s="277"/>
      <c r="Y44" s="23"/>
      <c r="Z44" s="123"/>
      <c r="AA44" s="115"/>
      <c r="AB44" s="263"/>
      <c r="AC44" s="263"/>
      <c r="AD44" s="114"/>
      <c r="AE44" s="118"/>
      <c r="AF44" s="118"/>
      <c r="AG44" s="118"/>
      <c r="AH44" s="275"/>
      <c r="AI44" s="126"/>
      <c r="AJ44" s="126"/>
      <c r="AK44" s="118"/>
      <c r="AL44" s="115"/>
      <c r="AM44" s="23"/>
    </row>
    <row r="45" spans="1:39" s="22" customFormat="1" ht="21.6" customHeight="1" x14ac:dyDescent="0.2">
      <c r="A45" s="258"/>
      <c r="B45" s="159"/>
      <c r="C45" s="158"/>
      <c r="D45" s="158"/>
      <c r="E45" s="158"/>
      <c r="F45" s="158"/>
      <c r="G45" s="158"/>
      <c r="H45" s="158"/>
      <c r="I45" s="158"/>
      <c r="J45" s="158"/>
      <c r="K45" s="541"/>
      <c r="L45" s="279"/>
      <c r="M45" s="279"/>
      <c r="N45" s="279"/>
      <c r="O45" s="279"/>
      <c r="P45" s="279"/>
      <c r="Q45" s="74"/>
      <c r="R45" s="274"/>
      <c r="S45" s="276"/>
      <c r="T45" s="277"/>
      <c r="Y45" s="23"/>
      <c r="Z45" s="123"/>
      <c r="AA45" s="115"/>
      <c r="AB45" s="263"/>
      <c r="AC45" s="263"/>
      <c r="AD45" s="114"/>
      <c r="AE45" s="118"/>
      <c r="AF45" s="118"/>
      <c r="AG45" s="118"/>
      <c r="AH45" s="275"/>
      <c r="AI45" s="126"/>
      <c r="AJ45" s="126"/>
      <c r="AK45" s="118"/>
      <c r="AL45" s="115"/>
      <c r="AM45" s="23"/>
    </row>
    <row r="46" spans="1:39" s="22" customFormat="1" ht="31.15" customHeight="1" x14ac:dyDescent="0.2">
      <c r="A46" s="258"/>
      <c r="B46" s="542"/>
      <c r="C46" s="93"/>
      <c r="D46" s="93"/>
      <c r="E46" s="93"/>
      <c r="F46" s="93"/>
      <c r="G46" s="93"/>
      <c r="H46" s="93"/>
      <c r="I46" s="93"/>
      <c r="J46" s="93"/>
      <c r="K46" s="543"/>
      <c r="L46" s="280"/>
      <c r="M46" s="280"/>
      <c r="N46" s="280"/>
      <c r="O46" s="280"/>
      <c r="P46" s="280"/>
      <c r="Q46" s="74"/>
      <c r="R46" s="274"/>
      <c r="S46" s="276"/>
      <c r="T46" s="277"/>
      <c r="Y46" s="23"/>
      <c r="Z46" s="123"/>
      <c r="AA46" s="115"/>
      <c r="AB46" s="114"/>
      <c r="AC46" s="118"/>
      <c r="AD46" s="114"/>
      <c r="AE46" s="118"/>
      <c r="AF46" s="118"/>
      <c r="AG46" s="118"/>
      <c r="AH46" s="275"/>
      <c r="AI46" s="126"/>
      <c r="AJ46" s="126"/>
      <c r="AK46" s="118"/>
      <c r="AL46" s="115"/>
      <c r="AM46" s="23"/>
    </row>
    <row r="47" spans="1:39" s="22" customFormat="1" ht="25.15" customHeight="1" thickBot="1" x14ac:dyDescent="0.25">
      <c r="A47" s="544"/>
      <c r="B47" s="607">
        <v>1</v>
      </c>
      <c r="C47" s="607"/>
      <c r="D47" s="607"/>
      <c r="E47" s="607"/>
      <c r="F47" s="607"/>
      <c r="G47" s="607"/>
      <c r="H47" s="607"/>
      <c r="I47" s="607"/>
      <c r="J47" s="607"/>
      <c r="K47" s="545"/>
      <c r="L47" s="88"/>
      <c r="M47" s="88"/>
      <c r="N47" s="88"/>
      <c r="O47" s="88"/>
      <c r="P47" s="88"/>
      <c r="Q47" s="74"/>
      <c r="R47" s="274"/>
      <c r="S47" s="276"/>
      <c r="T47" s="277"/>
      <c r="Y47" s="23"/>
      <c r="Z47" s="123"/>
      <c r="AA47" s="115"/>
      <c r="AB47" s="263"/>
      <c r="AC47" s="263"/>
      <c r="AD47" s="114"/>
      <c r="AE47" s="118"/>
      <c r="AF47" s="118"/>
      <c r="AG47" s="118"/>
      <c r="AH47" s="115"/>
      <c r="AI47" s="126"/>
      <c r="AJ47" s="126"/>
      <c r="AK47" s="118"/>
      <c r="AL47" s="115"/>
      <c r="AM47" s="23"/>
    </row>
    <row r="48" spans="1:39" s="22" customFormat="1" ht="36" customHeight="1" x14ac:dyDescent="0.2">
      <c r="A48" s="19"/>
      <c r="B48" s="68"/>
      <c r="C48" s="68"/>
      <c r="D48" s="281"/>
      <c r="E48" s="281"/>
      <c r="F48" s="281"/>
      <c r="G48" s="281"/>
      <c r="H48" s="281"/>
      <c r="I48" s="281"/>
      <c r="J48" s="281"/>
      <c r="K48" s="83"/>
      <c r="L48" s="83"/>
      <c r="M48" s="83"/>
      <c r="N48" s="83"/>
      <c r="O48" s="83"/>
      <c r="P48" s="83"/>
      <c r="Q48" s="74"/>
      <c r="R48" s="274"/>
      <c r="S48" s="263"/>
      <c r="T48" s="277"/>
      <c r="Y48" s="23"/>
      <c r="Z48" s="123"/>
      <c r="AA48" s="115"/>
      <c r="AB48" s="263"/>
      <c r="AC48" s="263"/>
      <c r="AD48" s="263"/>
      <c r="AE48" s="263"/>
      <c r="AF48" s="118"/>
      <c r="AG48" s="118"/>
      <c r="AH48" s="125"/>
      <c r="AI48" s="126"/>
      <c r="AJ48" s="126"/>
      <c r="AK48" s="115"/>
      <c r="AL48" s="115"/>
      <c r="AM48" s="23"/>
    </row>
    <row r="49" spans="1:39" s="22" customFormat="1" ht="36" customHeight="1" x14ac:dyDescent="0.2">
      <c r="A49" s="19"/>
      <c r="C49" s="93"/>
      <c r="D49" s="93"/>
      <c r="E49" s="93"/>
      <c r="F49" s="42"/>
      <c r="G49" s="42"/>
      <c r="H49" s="42"/>
      <c r="I49" s="42"/>
      <c r="J49" s="42"/>
      <c r="K49" s="99"/>
      <c r="L49" s="99"/>
      <c r="M49" s="99"/>
      <c r="N49" s="99"/>
      <c r="O49" s="99"/>
      <c r="P49" s="91"/>
      <c r="Q49" s="90"/>
      <c r="R49" s="274"/>
      <c r="S49" s="276"/>
      <c r="T49" s="277"/>
      <c r="Y49" s="23"/>
      <c r="Z49" s="123"/>
      <c r="AA49" s="115"/>
      <c r="AB49" s="263"/>
      <c r="AC49" s="263"/>
      <c r="AD49" s="125"/>
      <c r="AE49" s="125"/>
      <c r="AF49" s="118"/>
      <c r="AG49" s="118"/>
      <c r="AH49" s="275"/>
      <c r="AI49" s="126"/>
      <c r="AJ49" s="126"/>
      <c r="AK49" s="115"/>
      <c r="AL49" s="115"/>
      <c r="AM49" s="23"/>
    </row>
    <row r="50" spans="1:39" s="22" customFormat="1" ht="36" customHeight="1" x14ac:dyDescent="0.2">
      <c r="A50" s="19"/>
      <c r="B50" s="39"/>
      <c r="C50" s="39"/>
      <c r="D50" s="39"/>
      <c r="E50" s="16"/>
      <c r="F50" s="16"/>
      <c r="G50" s="43"/>
      <c r="H50" s="43"/>
      <c r="I50" s="43"/>
      <c r="J50" s="16"/>
      <c r="K50" s="97"/>
      <c r="L50" s="97"/>
      <c r="M50" s="97"/>
      <c r="N50" s="97"/>
      <c r="O50" s="97"/>
      <c r="P50" s="97"/>
      <c r="Q50" s="89"/>
      <c r="R50" s="274"/>
      <c r="S50" s="274"/>
      <c r="T50" s="277"/>
      <c r="Y50" s="23"/>
      <c r="Z50" s="123"/>
      <c r="AA50" s="115"/>
      <c r="AB50" s="263"/>
      <c r="AC50" s="263"/>
      <c r="AD50" s="114"/>
      <c r="AE50" s="118"/>
      <c r="AF50" s="118"/>
      <c r="AG50" s="118"/>
      <c r="AH50" s="263"/>
      <c r="AI50" s="275"/>
      <c r="AJ50" s="115"/>
      <c r="AK50" s="123"/>
      <c r="AL50" s="123"/>
      <c r="AM50" s="23"/>
    </row>
    <row r="51" spans="1:39" s="22" customFormat="1" ht="36" customHeight="1" x14ac:dyDescent="0.2">
      <c r="A51" s="19"/>
      <c r="B51" s="39"/>
      <c r="C51" s="39"/>
      <c r="D51" s="39"/>
      <c r="E51" s="16"/>
      <c r="F51" s="16"/>
      <c r="G51" s="16"/>
      <c r="H51" s="16"/>
      <c r="I51" s="16"/>
      <c r="J51" s="16"/>
      <c r="K51" s="97"/>
      <c r="L51" s="97"/>
      <c r="M51" s="97"/>
      <c r="N51" s="97"/>
      <c r="O51" s="97"/>
      <c r="P51" s="97"/>
      <c r="Q51" s="89"/>
      <c r="R51" s="274"/>
      <c r="S51" s="274"/>
      <c r="T51" s="277"/>
      <c r="X51" s="21"/>
      <c r="Y51" s="23"/>
      <c r="Z51" s="123"/>
      <c r="AA51" s="115"/>
      <c r="AB51" s="263"/>
      <c r="AC51" s="263"/>
      <c r="AD51" s="114"/>
      <c r="AE51" s="118"/>
      <c r="AF51" s="263"/>
      <c r="AG51" s="263"/>
      <c r="AH51" s="275"/>
      <c r="AI51" s="275"/>
      <c r="AJ51" s="115"/>
      <c r="AK51" s="123"/>
      <c r="AL51" s="123"/>
      <c r="AM51" s="23"/>
    </row>
    <row r="52" spans="1:39" s="22" customFormat="1" ht="36" customHeight="1" x14ac:dyDescent="0.2">
      <c r="A52" s="19"/>
      <c r="B52" s="39"/>
      <c r="C52" s="39"/>
      <c r="D52" s="39"/>
      <c r="E52" s="16"/>
      <c r="F52" s="16"/>
      <c r="G52" s="16"/>
      <c r="H52" s="16"/>
      <c r="I52" s="16"/>
      <c r="J52" s="16"/>
      <c r="K52" s="97"/>
      <c r="L52" s="97"/>
      <c r="M52" s="97"/>
      <c r="N52" s="97"/>
      <c r="O52" s="97"/>
      <c r="P52" s="97"/>
      <c r="Q52" s="106"/>
      <c r="R52" s="274"/>
      <c r="S52" s="274"/>
      <c r="T52" s="277"/>
      <c r="X52" s="21"/>
      <c r="Y52" s="23"/>
      <c r="Z52" s="268"/>
      <c r="AA52" s="115"/>
      <c r="AB52" s="263"/>
      <c r="AC52" s="263"/>
      <c r="AD52" s="114"/>
      <c r="AE52" s="118"/>
      <c r="AF52" s="263"/>
      <c r="AG52" s="263"/>
      <c r="AH52" s="115"/>
      <c r="AI52" s="126"/>
      <c r="AJ52" s="126"/>
      <c r="AK52" s="123"/>
      <c r="AL52" s="123"/>
      <c r="AM52" s="23"/>
    </row>
    <row r="53" spans="1:39" s="22" customFormat="1" ht="36" customHeight="1" x14ac:dyDescent="0.2">
      <c r="A53" s="19"/>
      <c r="B53" s="82"/>
      <c r="C53" s="82"/>
      <c r="D53" s="82"/>
      <c r="E53" s="82"/>
      <c r="F53" s="82"/>
      <c r="G53" s="16"/>
      <c r="H53" s="16"/>
      <c r="I53" s="82"/>
      <c r="J53" s="82"/>
      <c r="K53" s="82"/>
      <c r="L53" s="82"/>
      <c r="M53" s="82"/>
      <c r="N53" s="82"/>
      <c r="O53" s="97"/>
      <c r="P53" s="97"/>
      <c r="Q53" s="106"/>
      <c r="R53" s="274"/>
      <c r="S53" s="274"/>
      <c r="T53" s="277"/>
      <c r="Y53" s="23"/>
      <c r="Z53" s="268"/>
      <c r="AA53" s="268"/>
      <c r="AB53" s="268"/>
      <c r="AC53" s="263"/>
      <c r="AD53" s="263"/>
      <c r="AE53" s="263"/>
      <c r="AF53" s="263"/>
      <c r="AG53" s="263"/>
      <c r="AH53" s="263"/>
      <c r="AI53" s="115"/>
      <c r="AJ53" s="115"/>
      <c r="AK53" s="115"/>
      <c r="AL53" s="115"/>
      <c r="AM53" s="23"/>
    </row>
    <row r="54" spans="1:39" s="22" customFormat="1" ht="36" customHeight="1" x14ac:dyDescent="0.25">
      <c r="A54" s="19"/>
      <c r="C54" s="100"/>
      <c r="D54" s="100"/>
      <c r="E54" s="100"/>
      <c r="F54" s="100"/>
      <c r="G54" s="100"/>
      <c r="H54" s="100"/>
      <c r="I54" s="100"/>
      <c r="J54" s="100"/>
      <c r="K54" s="100"/>
      <c r="L54" s="100"/>
      <c r="M54" s="100"/>
      <c r="N54" s="100"/>
      <c r="O54" s="97"/>
      <c r="P54" s="97"/>
      <c r="Q54" s="89"/>
      <c r="R54" s="274"/>
      <c r="S54" s="274"/>
      <c r="T54" s="277"/>
      <c r="Y54" s="23"/>
      <c r="Z54" s="123"/>
      <c r="AA54" s="123"/>
      <c r="AB54" s="268"/>
      <c r="AC54" s="263"/>
      <c r="AD54" s="118"/>
      <c r="AE54" s="126"/>
      <c r="AF54" s="126"/>
      <c r="AG54" s="126"/>
      <c r="AH54" s="126"/>
      <c r="AI54" s="126"/>
      <c r="AJ54" s="127"/>
      <c r="AK54" s="127"/>
      <c r="AL54" s="127"/>
      <c r="AM54" s="23"/>
    </row>
    <row r="55" spans="1:39" s="22" customFormat="1" ht="36" customHeight="1" x14ac:dyDescent="0.2">
      <c r="A55" s="19"/>
      <c r="B55" s="68"/>
      <c r="C55" s="282"/>
      <c r="D55" s="282"/>
      <c r="E55" s="282"/>
      <c r="F55" s="282"/>
      <c r="G55" s="282"/>
      <c r="H55" s="282"/>
      <c r="I55" s="282"/>
      <c r="J55" s="274"/>
      <c r="K55" s="274"/>
      <c r="L55" s="274"/>
      <c r="M55" s="274"/>
      <c r="N55" s="274"/>
      <c r="O55" s="274"/>
      <c r="P55" s="274"/>
      <c r="Q55" s="274"/>
      <c r="R55" s="274"/>
      <c r="S55" s="274"/>
      <c r="T55" s="277"/>
      <c r="Y55" s="23"/>
      <c r="Z55" s="123"/>
      <c r="AA55" s="123"/>
      <c r="AB55" s="272"/>
      <c r="AC55" s="115"/>
      <c r="AD55" s="283"/>
      <c r="AE55" s="284"/>
      <c r="AF55" s="284"/>
      <c r="AG55" s="284"/>
      <c r="AH55" s="284"/>
      <c r="AI55" s="284"/>
      <c r="AJ55" s="263"/>
      <c r="AK55" s="127"/>
      <c r="AL55" s="127"/>
      <c r="AM55" s="23"/>
    </row>
    <row r="56" spans="1:39" s="22" customFormat="1" ht="36" customHeight="1" x14ac:dyDescent="0.2">
      <c r="A56" s="19"/>
      <c r="B56" s="68"/>
      <c r="C56" s="68"/>
      <c r="D56" s="281"/>
      <c r="E56" s="281"/>
      <c r="F56" s="281"/>
      <c r="G56" s="281"/>
      <c r="H56" s="281"/>
      <c r="I56" s="281"/>
      <c r="J56" s="281"/>
      <c r="K56" s="274"/>
      <c r="L56" s="274"/>
      <c r="M56" s="274"/>
      <c r="N56" s="274"/>
      <c r="O56" s="274"/>
      <c r="P56" s="274"/>
      <c r="Q56" s="274"/>
      <c r="R56" s="274"/>
      <c r="S56" s="274"/>
      <c r="T56" s="277"/>
      <c r="Y56" s="23"/>
      <c r="Z56" s="123"/>
      <c r="AA56" s="123"/>
      <c r="AB56" s="272"/>
      <c r="AC56" s="115"/>
      <c r="AD56" s="283"/>
      <c r="AE56" s="285"/>
      <c r="AF56" s="285"/>
      <c r="AG56" s="285"/>
      <c r="AH56" s="285"/>
      <c r="AI56" s="285"/>
      <c r="AJ56" s="127"/>
      <c r="AK56" s="127"/>
      <c r="AL56" s="127"/>
      <c r="AM56" s="23"/>
    </row>
    <row r="57" spans="1:39" s="22" customFormat="1" ht="36" customHeight="1" x14ac:dyDescent="0.2">
      <c r="A57" s="19"/>
      <c r="B57" s="68"/>
      <c r="C57" s="68"/>
      <c r="D57" s="282"/>
      <c r="E57" s="282"/>
      <c r="F57" s="282"/>
      <c r="G57" s="282"/>
      <c r="H57" s="282"/>
      <c r="I57" s="282"/>
      <c r="J57" s="282"/>
      <c r="K57" s="66"/>
      <c r="L57" s="66"/>
      <c r="M57" s="66"/>
      <c r="N57" s="66"/>
      <c r="O57" s="66"/>
      <c r="P57" s="66"/>
      <c r="Q57" s="74"/>
      <c r="R57" s="74"/>
      <c r="S57" s="74"/>
      <c r="T57" s="102"/>
      <c r="U57" s="20"/>
      <c r="V57" s="20"/>
      <c r="Y57" s="23"/>
      <c r="Z57" s="123"/>
      <c r="AA57" s="123"/>
      <c r="AB57" s="272"/>
      <c r="AC57" s="115"/>
      <c r="AD57" s="283"/>
      <c r="AE57" s="284"/>
      <c r="AF57" s="284"/>
      <c r="AG57" s="284"/>
      <c r="AH57" s="284"/>
      <c r="AI57" s="284"/>
      <c r="AJ57" s="127"/>
      <c r="AK57" s="127"/>
      <c r="AL57" s="127"/>
      <c r="AM57" s="23"/>
    </row>
    <row r="58" spans="1:39" s="22" customFormat="1" ht="36" customHeight="1" x14ac:dyDescent="0.2">
      <c r="A58" s="19"/>
      <c r="B58" s="276"/>
      <c r="C58" s="276"/>
      <c r="D58" s="301"/>
      <c r="E58" s="301"/>
      <c r="F58" s="301"/>
      <c r="G58" s="301"/>
      <c r="H58" s="301"/>
      <c r="I58" s="301"/>
      <c r="J58" s="301"/>
      <c r="K58" s="274"/>
      <c r="L58" s="274"/>
      <c r="M58" s="65"/>
      <c r="N58" s="65"/>
      <c r="O58" s="65"/>
      <c r="P58" s="65"/>
      <c r="Q58" s="74"/>
      <c r="R58" s="74"/>
      <c r="S58" s="74"/>
      <c r="T58" s="102"/>
      <c r="U58" s="20"/>
      <c r="V58" s="20"/>
      <c r="Y58" s="23"/>
      <c r="Z58" s="123"/>
      <c r="AA58" s="123"/>
      <c r="AB58" s="272"/>
      <c r="AC58" s="115"/>
      <c r="AD58" s="275"/>
      <c r="AE58" s="285"/>
      <c r="AF58" s="285"/>
      <c r="AG58" s="285"/>
      <c r="AH58" s="285"/>
      <c r="AI58" s="285"/>
      <c r="AJ58" s="127"/>
      <c r="AK58" s="127"/>
      <c r="AL58" s="127"/>
      <c r="AM58" s="23"/>
    </row>
    <row r="59" spans="1:39" s="22" customFormat="1" ht="36" customHeight="1" x14ac:dyDescent="0.25">
      <c r="A59" s="228"/>
      <c r="B59" s="109"/>
      <c r="C59" s="109"/>
      <c r="D59" s="109"/>
      <c r="E59" s="109"/>
      <c r="F59" s="109"/>
      <c r="G59" s="109"/>
      <c r="H59" s="109"/>
      <c r="I59" s="109"/>
      <c r="J59" s="109"/>
      <c r="K59" s="65"/>
      <c r="L59" s="65"/>
      <c r="M59" s="65"/>
      <c r="N59" s="65"/>
      <c r="O59" s="65"/>
      <c r="P59" s="65"/>
      <c r="Q59" s="74"/>
      <c r="R59" s="74"/>
      <c r="S59" s="74"/>
      <c r="T59" s="102"/>
      <c r="U59" s="20"/>
      <c r="V59" s="20"/>
      <c r="Y59" s="23"/>
      <c r="Z59" s="123"/>
      <c r="AA59" s="123"/>
      <c r="AB59" s="123"/>
      <c r="AC59" s="115"/>
      <c r="AD59" s="263"/>
      <c r="AE59" s="285"/>
      <c r="AF59" s="285"/>
      <c r="AG59" s="285"/>
      <c r="AH59" s="285"/>
      <c r="AI59" s="285"/>
      <c r="AJ59" s="127"/>
      <c r="AK59" s="127"/>
      <c r="AL59" s="127"/>
      <c r="AM59" s="23"/>
    </row>
    <row r="60" spans="1:39" s="22" customFormat="1" ht="60" customHeight="1" x14ac:dyDescent="0.2">
      <c r="A60" s="19"/>
      <c r="B60" s="276"/>
      <c r="C60" s="276"/>
      <c r="D60" s="302"/>
      <c r="E60" s="88"/>
      <c r="F60" s="88"/>
      <c r="G60" s="88"/>
      <c r="H60" s="302"/>
      <c r="I60" s="303"/>
      <c r="J60" s="303"/>
      <c r="K60" s="65"/>
      <c r="L60" s="65"/>
      <c r="M60" s="65"/>
      <c r="N60" s="65"/>
      <c r="O60" s="65"/>
      <c r="P60" s="65"/>
      <c r="Q60" s="74"/>
      <c r="R60" s="74"/>
      <c r="S60" s="74"/>
      <c r="T60" s="102"/>
      <c r="U60" s="20"/>
      <c r="V60" s="20"/>
      <c r="Y60" s="23"/>
      <c r="Z60" s="123"/>
      <c r="AA60" s="123"/>
      <c r="AB60" s="123"/>
      <c r="AC60" s="263"/>
      <c r="AD60" s="263"/>
      <c r="AE60" s="285"/>
      <c r="AF60" s="285"/>
      <c r="AG60" s="285"/>
      <c r="AH60" s="285"/>
      <c r="AI60" s="285"/>
      <c r="AJ60" s="127"/>
      <c r="AK60" s="127"/>
      <c r="AL60" s="127"/>
      <c r="AM60" s="23"/>
    </row>
    <row r="61" spans="1:39" s="22" customFormat="1" ht="9.6" customHeight="1" x14ac:dyDescent="0.2">
      <c r="A61" s="19"/>
      <c r="B61" s="274"/>
      <c r="C61" s="274"/>
      <c r="D61" s="270"/>
      <c r="E61" s="270"/>
      <c r="F61" s="270"/>
      <c r="G61" s="270"/>
      <c r="H61" s="274"/>
      <c r="I61" s="274"/>
      <c r="J61" s="270"/>
      <c r="K61" s="73"/>
      <c r="L61" s="73"/>
      <c r="M61" s="73"/>
      <c r="N61" s="73"/>
      <c r="O61" s="73"/>
      <c r="P61" s="73"/>
      <c r="Q61" s="74"/>
      <c r="R61" s="74"/>
      <c r="S61" s="74"/>
      <c r="T61" s="102"/>
      <c r="U61" s="20"/>
      <c r="V61" s="20"/>
      <c r="Y61" s="23"/>
      <c r="Z61" s="123"/>
      <c r="AA61" s="123"/>
      <c r="AB61" s="123"/>
      <c r="AC61" s="263"/>
      <c r="AD61" s="263"/>
      <c r="AE61" s="263"/>
      <c r="AF61" s="263"/>
      <c r="AG61" s="263"/>
      <c r="AH61" s="263"/>
      <c r="AI61" s="263"/>
      <c r="AJ61" s="263"/>
      <c r="AK61" s="263"/>
      <c r="AL61" s="263"/>
      <c r="AM61" s="23"/>
    </row>
    <row r="62" spans="1:39" s="22" customFormat="1" ht="32.450000000000003" customHeight="1" x14ac:dyDescent="0.2">
      <c r="A62" s="19"/>
      <c r="B62" s="270"/>
      <c r="C62" s="270"/>
      <c r="D62" s="270"/>
      <c r="E62" s="270"/>
      <c r="F62" s="270"/>
      <c r="G62" s="270"/>
      <c r="H62" s="270"/>
      <c r="I62" s="270"/>
      <c r="J62" s="270"/>
      <c r="K62" s="73"/>
      <c r="L62" s="73"/>
      <c r="M62" s="73"/>
      <c r="N62" s="73"/>
      <c r="O62" s="73"/>
      <c r="P62" s="65"/>
      <c r="Q62" s="74"/>
      <c r="R62" s="274"/>
      <c r="S62" s="274"/>
      <c r="T62" s="277"/>
      <c r="Y62" s="23"/>
      <c r="Z62" s="123"/>
      <c r="AA62" s="123"/>
      <c r="AB62" s="123"/>
      <c r="AC62" s="115"/>
      <c r="AD62" s="115"/>
      <c r="AE62" s="285"/>
      <c r="AF62" s="285"/>
      <c r="AG62" s="285"/>
      <c r="AH62" s="285"/>
      <c r="AI62" s="285"/>
      <c r="AJ62" s="129"/>
      <c r="AK62" s="129"/>
      <c r="AL62" s="129"/>
      <c r="AM62" s="23"/>
    </row>
    <row r="63" spans="1:39" s="22" customFormat="1" ht="18" customHeight="1" x14ac:dyDescent="0.2">
      <c r="A63" s="19"/>
      <c r="B63" s="274"/>
      <c r="C63" s="274"/>
      <c r="D63" s="274"/>
      <c r="E63" s="304"/>
      <c r="F63" s="304"/>
      <c r="G63" s="89"/>
      <c r="H63" s="89"/>
      <c r="I63" s="89"/>
      <c r="J63" s="89"/>
      <c r="K63" s="274"/>
      <c r="L63" s="274"/>
      <c r="M63" s="274"/>
      <c r="N63" s="274"/>
      <c r="O63" s="274"/>
      <c r="P63" s="74"/>
      <c r="Q63" s="74"/>
      <c r="R63" s="274"/>
      <c r="S63" s="274"/>
      <c r="T63" s="277"/>
      <c r="Y63" s="23"/>
      <c r="Z63" s="123"/>
      <c r="AA63" s="123"/>
      <c r="AB63" s="123"/>
      <c r="AC63" s="263"/>
      <c r="AD63" s="263"/>
      <c r="AE63" s="285"/>
      <c r="AF63" s="285"/>
      <c r="AG63" s="285"/>
      <c r="AH63" s="285"/>
      <c r="AI63" s="285"/>
      <c r="AJ63" s="275"/>
      <c r="AK63" s="275"/>
      <c r="AL63" s="129"/>
      <c r="AM63" s="23"/>
    </row>
    <row r="64" spans="1:39" ht="18" customHeight="1" x14ac:dyDescent="0.2">
      <c r="A64" s="19"/>
      <c r="B64" s="89"/>
      <c r="C64" s="89"/>
      <c r="D64" s="89"/>
      <c r="E64" s="286"/>
      <c r="F64" s="286"/>
      <c r="G64" s="89"/>
      <c r="H64" s="89"/>
      <c r="I64" s="89"/>
      <c r="J64" s="89"/>
      <c r="K64" s="89"/>
      <c r="L64" s="89"/>
      <c r="O64" s="89"/>
      <c r="Y64" s="23"/>
      <c r="Z64" s="128"/>
      <c r="AA64" s="128"/>
      <c r="AB64" s="128"/>
      <c r="AC64" s="129"/>
      <c r="AD64" s="129"/>
      <c r="AE64" s="285"/>
      <c r="AF64" s="285"/>
      <c r="AG64" s="285"/>
      <c r="AH64" s="285"/>
      <c r="AI64" s="285"/>
      <c r="AJ64" s="275"/>
      <c r="AK64" s="275"/>
      <c r="AL64" s="129"/>
      <c r="AM64" s="14"/>
    </row>
    <row r="65" spans="1:39" s="35" customFormat="1" ht="18" customHeight="1" x14ac:dyDescent="0.2">
      <c r="A65" s="19"/>
      <c r="B65" s="90"/>
      <c r="C65" s="90"/>
      <c r="D65" s="287"/>
      <c r="E65" s="287"/>
      <c r="F65" s="287"/>
      <c r="G65" s="287"/>
      <c r="H65" s="287"/>
      <c r="I65" s="287"/>
      <c r="J65" s="287"/>
      <c r="K65" s="287"/>
      <c r="L65" s="287"/>
      <c r="M65" s="90"/>
      <c r="N65" s="90"/>
      <c r="O65" s="90"/>
      <c r="P65" s="90"/>
      <c r="Q65" s="90"/>
      <c r="R65" s="90"/>
      <c r="S65" s="90"/>
      <c r="T65" s="85"/>
      <c r="Y65" s="23"/>
      <c r="Z65" s="130"/>
      <c r="AA65" s="130"/>
      <c r="AB65" s="130"/>
      <c r="AC65" s="131"/>
      <c r="AD65" s="131"/>
      <c r="AE65" s="131"/>
      <c r="AF65" s="131"/>
      <c r="AG65" s="131"/>
      <c r="AH65" s="131"/>
      <c r="AI65" s="131"/>
      <c r="AJ65" s="275"/>
      <c r="AK65" s="275"/>
      <c r="AL65" s="129"/>
      <c r="AM65" s="36"/>
    </row>
    <row r="66" spans="1:39" s="35" customFormat="1" ht="32.450000000000003" customHeight="1" x14ac:dyDescent="0.2">
      <c r="A66" s="19"/>
      <c r="B66" s="65"/>
      <c r="C66" s="65"/>
      <c r="D66" s="65"/>
      <c r="E66" s="65"/>
      <c r="F66" s="65"/>
      <c r="G66" s="65"/>
      <c r="H66" s="65"/>
      <c r="I66" s="65"/>
      <c r="J66" s="65"/>
      <c r="K66" s="65"/>
      <c r="L66" s="65"/>
      <c r="M66" s="65"/>
      <c r="N66" s="65"/>
      <c r="O66" s="65"/>
      <c r="P66" s="65"/>
      <c r="Q66" s="90"/>
      <c r="R66" s="90"/>
      <c r="S66" s="90"/>
      <c r="T66" s="85"/>
      <c r="Y66" s="23"/>
      <c r="Z66" s="130"/>
      <c r="AA66" s="130"/>
      <c r="AB66" s="130"/>
      <c r="AC66" s="131"/>
      <c r="AD66" s="131"/>
      <c r="AE66" s="131"/>
      <c r="AF66" s="131"/>
      <c r="AG66" s="131"/>
      <c r="AH66" s="131"/>
      <c r="AI66" s="131"/>
      <c r="AJ66" s="275"/>
      <c r="AK66" s="275"/>
      <c r="AL66" s="129"/>
      <c r="AM66" s="36"/>
    </row>
    <row r="67" spans="1:39" s="35" customFormat="1" ht="3" customHeight="1" x14ac:dyDescent="0.2">
      <c r="A67" s="19"/>
      <c r="B67" s="90"/>
      <c r="C67" s="90"/>
      <c r="D67" s="90"/>
      <c r="E67" s="90"/>
      <c r="F67" s="91"/>
      <c r="G67" s="90"/>
      <c r="H67" s="106"/>
      <c r="I67" s="106"/>
      <c r="J67" s="106"/>
      <c r="K67" s="64"/>
      <c r="L67" s="64"/>
      <c r="M67" s="64"/>
      <c r="N67" s="64"/>
      <c r="O67" s="64"/>
      <c r="P67" s="91"/>
      <c r="Q67" s="90"/>
      <c r="R67" s="90"/>
      <c r="S67" s="90"/>
      <c r="T67" s="85"/>
      <c r="Y67" s="23"/>
      <c r="Z67" s="130"/>
      <c r="AA67" s="130"/>
      <c r="AB67" s="130"/>
      <c r="AC67" s="131"/>
      <c r="AD67" s="131"/>
      <c r="AE67" s="131"/>
      <c r="AF67" s="288"/>
      <c r="AG67" s="131"/>
      <c r="AH67" s="131"/>
      <c r="AI67" s="131"/>
      <c r="AJ67" s="275"/>
      <c r="AK67" s="275"/>
      <c r="AL67" s="129"/>
      <c r="AM67" s="36"/>
    </row>
    <row r="68" spans="1:39" s="35" customFormat="1" ht="15.6" customHeight="1" x14ac:dyDescent="0.2">
      <c r="A68" s="19"/>
      <c r="B68" s="92"/>
      <c r="C68" s="92"/>
      <c r="D68" s="92"/>
      <c r="E68" s="92"/>
      <c r="F68" s="90"/>
      <c r="G68" s="96"/>
      <c r="H68" s="96"/>
      <c r="I68" s="86"/>
      <c r="J68" s="86"/>
      <c r="K68" s="86"/>
      <c r="L68" s="86"/>
      <c r="M68" s="86"/>
      <c r="N68" s="86"/>
      <c r="O68" s="86"/>
      <c r="P68" s="91"/>
      <c r="Q68" s="90"/>
      <c r="R68" s="37"/>
      <c r="S68" s="90"/>
      <c r="T68" s="85"/>
      <c r="Y68" s="23"/>
      <c r="Z68" s="130"/>
      <c r="AA68" s="130"/>
      <c r="AB68" s="130"/>
      <c r="AC68" s="115"/>
      <c r="AD68" s="115"/>
      <c r="AE68" s="115"/>
      <c r="AF68" s="115"/>
      <c r="AG68" s="115"/>
      <c r="AH68" s="115"/>
      <c r="AI68" s="115"/>
      <c r="AJ68" s="115"/>
      <c r="AK68" s="275"/>
      <c r="AL68" s="129"/>
      <c r="AM68" s="36"/>
    </row>
    <row r="69" spans="1:39" s="35" customFormat="1" ht="15.6" customHeight="1" x14ac:dyDescent="0.2">
      <c r="A69" s="19"/>
      <c r="B69" s="92"/>
      <c r="C69" s="92"/>
      <c r="D69" s="92"/>
      <c r="E69" s="92"/>
      <c r="F69" s="90"/>
      <c r="G69" s="96"/>
      <c r="H69" s="96"/>
      <c r="I69" s="86"/>
      <c r="J69" s="86"/>
      <c r="K69" s="86"/>
      <c r="L69" s="86"/>
      <c r="M69" s="86"/>
      <c r="N69" s="86"/>
      <c r="O69" s="86"/>
      <c r="P69" s="91"/>
      <c r="Q69" s="90"/>
      <c r="R69" s="37"/>
      <c r="S69" s="90"/>
      <c r="T69" s="85"/>
      <c r="Y69" s="23"/>
      <c r="Z69" s="130"/>
      <c r="AA69" s="130"/>
      <c r="AB69" s="130"/>
      <c r="AC69" s="115"/>
      <c r="AD69" s="115"/>
      <c r="AE69" s="115"/>
      <c r="AF69" s="115"/>
      <c r="AG69" s="115"/>
      <c r="AH69" s="115"/>
      <c r="AI69" s="115"/>
      <c r="AJ69" s="115"/>
      <c r="AK69" s="275"/>
      <c r="AL69" s="129"/>
      <c r="AM69" s="36"/>
    </row>
    <row r="70" spans="1:39" s="35" customFormat="1" ht="15.6" customHeight="1" x14ac:dyDescent="0.2">
      <c r="A70" s="19"/>
      <c r="B70" s="93"/>
      <c r="C70" s="93"/>
      <c r="D70" s="93"/>
      <c r="E70" s="93"/>
      <c r="F70" s="90"/>
      <c r="G70" s="37"/>
      <c r="H70" s="37"/>
      <c r="I70" s="94"/>
      <c r="J70" s="94"/>
      <c r="K70" s="94"/>
      <c r="L70" s="94"/>
      <c r="M70" s="94"/>
      <c r="N70" s="94"/>
      <c r="O70" s="94"/>
      <c r="P70" s="91"/>
      <c r="Q70" s="90"/>
      <c r="R70" s="37"/>
      <c r="S70" s="90"/>
      <c r="T70" s="85"/>
      <c r="Y70" s="23"/>
      <c r="Z70" s="130"/>
      <c r="AA70" s="130"/>
      <c r="AB70" s="130"/>
      <c r="AC70" s="131"/>
      <c r="AD70" s="131"/>
      <c r="AE70" s="115"/>
      <c r="AF70" s="115"/>
      <c r="AG70" s="115"/>
      <c r="AH70" s="115"/>
      <c r="AI70" s="115"/>
      <c r="AJ70" s="115"/>
      <c r="AK70" s="131"/>
      <c r="AL70" s="131"/>
      <c r="AM70" s="36"/>
    </row>
    <row r="71" spans="1:39" s="35" customFormat="1" ht="15.6" customHeight="1" x14ac:dyDescent="0.2">
      <c r="A71" s="19"/>
      <c r="B71" s="92"/>
      <c r="C71" s="92"/>
      <c r="D71" s="92"/>
      <c r="E71" s="92"/>
      <c r="F71" s="95"/>
      <c r="G71" s="95"/>
      <c r="H71" s="95"/>
      <c r="I71" s="94"/>
      <c r="J71" s="94"/>
      <c r="K71" s="94"/>
      <c r="L71" s="94"/>
      <c r="M71" s="94"/>
      <c r="N71" s="94"/>
      <c r="O71" s="94"/>
      <c r="P71" s="91"/>
      <c r="Q71" s="90"/>
      <c r="R71" s="37"/>
      <c r="S71" s="90"/>
      <c r="T71" s="85"/>
      <c r="Y71" s="23"/>
      <c r="Z71" s="130"/>
      <c r="AA71" s="130"/>
      <c r="AB71" s="130"/>
      <c r="AC71" s="131"/>
      <c r="AD71" s="131"/>
      <c r="AE71" s="131"/>
      <c r="AF71" s="288"/>
      <c r="AG71" s="131"/>
      <c r="AH71" s="131"/>
      <c r="AI71" s="131"/>
      <c r="AJ71" s="131"/>
      <c r="AK71" s="131"/>
      <c r="AL71" s="131"/>
      <c r="AM71" s="36"/>
    </row>
    <row r="72" spans="1:39" s="35" customFormat="1" ht="15.6" customHeight="1" x14ac:dyDescent="0.2">
      <c r="A72" s="19"/>
      <c r="B72" s="92"/>
      <c r="C72" s="92"/>
      <c r="D72" s="92"/>
      <c r="E72" s="92"/>
      <c r="F72" s="90"/>
      <c r="G72" s="96"/>
      <c r="H72" s="96"/>
      <c r="I72" s="94"/>
      <c r="J72" s="94"/>
      <c r="K72" s="94"/>
      <c r="L72" s="94"/>
      <c r="M72" s="94"/>
      <c r="N72" s="94"/>
      <c r="O72" s="94"/>
      <c r="P72" s="91"/>
      <c r="Q72" s="90"/>
      <c r="R72" s="90"/>
      <c r="S72" s="90"/>
      <c r="T72" s="85"/>
      <c r="Y72" s="23"/>
      <c r="Z72" s="130"/>
      <c r="AA72" s="130"/>
      <c r="AB72" s="130"/>
      <c r="AC72" s="131"/>
      <c r="AD72" s="131"/>
      <c r="AE72" s="131"/>
      <c r="AF72" s="288"/>
      <c r="AG72" s="131"/>
      <c r="AH72" s="131"/>
      <c r="AI72" s="131"/>
      <c r="AJ72" s="131"/>
      <c r="AK72" s="131"/>
      <c r="AL72" s="131"/>
      <c r="AM72" s="36"/>
    </row>
    <row r="73" spans="1:39" ht="15.6" customHeight="1" x14ac:dyDescent="0.35">
      <c r="A73" s="19"/>
      <c r="B73" s="93"/>
      <c r="C73" s="93"/>
      <c r="D73" s="93"/>
      <c r="E73" s="93"/>
      <c r="F73" s="89"/>
      <c r="G73" s="37"/>
      <c r="H73" s="37"/>
      <c r="I73" s="89"/>
      <c r="J73" s="89"/>
      <c r="K73" s="89"/>
      <c r="L73" s="89"/>
      <c r="P73" s="97"/>
      <c r="R73" s="38"/>
      <c r="Y73" s="23"/>
      <c r="Z73" s="128"/>
      <c r="AA73" s="128"/>
      <c r="AB73" s="128"/>
      <c r="AC73" s="128"/>
      <c r="AD73" s="128"/>
      <c r="AE73" s="128"/>
      <c r="AF73" s="272"/>
      <c r="AG73" s="128"/>
      <c r="AH73" s="128"/>
      <c r="AI73" s="128"/>
      <c r="AJ73" s="128"/>
      <c r="AK73" s="128"/>
      <c r="AL73" s="128"/>
      <c r="AM73" s="14"/>
    </row>
    <row r="74" spans="1:39" ht="15.6" customHeight="1" x14ac:dyDescent="0.2">
      <c r="A74" s="19"/>
      <c r="B74" s="606" t="str">
        <f>IF(AND($AD$55="X",$AD$56="X",$AD$57="X"),"Complete 3rd Party Payment page.",IF(OR($AD$55="X",$AD$57="X"),"N/A",""))</f>
        <v/>
      </c>
      <c r="C74" s="606"/>
      <c r="D74" s="606"/>
      <c r="E74" s="606"/>
      <c r="F74" s="44"/>
      <c r="G74" s="44"/>
      <c r="H74" s="98"/>
      <c r="I74" s="37"/>
      <c r="J74" s="37"/>
      <c r="K74" s="89"/>
      <c r="L74" s="89"/>
      <c r="O74" s="89"/>
      <c r="P74" s="97"/>
      <c r="R74" s="38"/>
      <c r="Y74" s="23"/>
      <c r="Z74" s="128"/>
      <c r="AA74" s="128"/>
      <c r="AB74" s="128"/>
      <c r="AC74" s="128"/>
      <c r="AD74" s="128"/>
      <c r="AE74" s="128"/>
      <c r="AF74" s="272"/>
      <c r="AG74" s="128"/>
      <c r="AH74" s="128"/>
      <c r="AI74" s="128"/>
      <c r="AJ74" s="128"/>
      <c r="AK74" s="128"/>
      <c r="AL74" s="128"/>
      <c r="AM74" s="14"/>
    </row>
    <row r="75" spans="1:39" s="35" customFormat="1" ht="15.6" customHeight="1" x14ac:dyDescent="0.2">
      <c r="A75" s="19"/>
      <c r="B75" s="606"/>
      <c r="C75" s="606"/>
      <c r="D75" s="606"/>
      <c r="E75" s="606"/>
      <c r="F75" s="42"/>
      <c r="G75" s="98"/>
      <c r="H75" s="98"/>
      <c r="I75" s="42"/>
      <c r="J75" s="42"/>
      <c r="K75" s="90"/>
      <c r="L75" s="90"/>
      <c r="M75" s="90"/>
      <c r="N75" s="90"/>
      <c r="O75" s="90"/>
      <c r="P75" s="91"/>
      <c r="Q75" s="90"/>
      <c r="R75" s="37"/>
      <c r="S75" s="90"/>
      <c r="T75" s="85"/>
      <c r="Y75" s="23"/>
      <c r="Z75" s="130"/>
      <c r="AA75" s="130"/>
      <c r="AB75" s="130"/>
      <c r="AC75" s="130"/>
      <c r="AD75" s="130"/>
      <c r="AE75" s="130"/>
      <c r="AF75" s="289"/>
      <c r="AG75" s="130"/>
      <c r="AH75" s="130"/>
      <c r="AI75" s="130"/>
      <c r="AJ75" s="130"/>
      <c r="AK75" s="130"/>
      <c r="AL75" s="130"/>
      <c r="AM75" s="36"/>
    </row>
    <row r="76" spans="1:39" s="35" customFormat="1" ht="15.6" customHeight="1" x14ac:dyDescent="0.2">
      <c r="K76" s="85"/>
      <c r="L76" s="85"/>
      <c r="M76" s="90"/>
      <c r="N76" s="90"/>
      <c r="O76" s="90"/>
      <c r="P76" s="90"/>
      <c r="Q76" s="90"/>
      <c r="R76" s="90"/>
      <c r="S76" s="90"/>
      <c r="T76" s="85"/>
      <c r="Y76" s="36"/>
      <c r="Z76" s="130"/>
      <c r="AA76" s="130"/>
      <c r="AB76" s="130"/>
      <c r="AC76" s="130"/>
      <c r="AD76" s="130"/>
      <c r="AE76" s="130"/>
      <c r="AF76" s="289"/>
      <c r="AG76" s="130"/>
      <c r="AH76" s="130"/>
      <c r="AI76" s="130"/>
      <c r="AJ76" s="130"/>
      <c r="AK76" s="130"/>
      <c r="AL76" s="130"/>
      <c r="AM76" s="36"/>
    </row>
    <row r="77" spans="1:39" ht="5.25" customHeight="1" x14ac:dyDescent="0.35">
      <c r="Y77" s="36"/>
      <c r="Z77" s="130"/>
      <c r="AA77" s="130"/>
      <c r="AB77" s="130"/>
      <c r="AC77" s="130"/>
      <c r="AD77" s="130"/>
      <c r="AE77" s="130"/>
      <c r="AF77" s="289"/>
      <c r="AG77" s="128"/>
      <c r="AH77" s="128"/>
      <c r="AI77" s="128"/>
      <c r="AJ77" s="128"/>
      <c r="AK77" s="128"/>
      <c r="AL77" s="128"/>
      <c r="AM77" s="36"/>
    </row>
    <row r="78" spans="1:39" ht="36" customHeight="1" x14ac:dyDescent="0.35">
      <c r="Y78" s="36"/>
      <c r="Z78" s="130"/>
      <c r="AA78" s="130"/>
      <c r="AB78" s="130"/>
      <c r="AC78" s="130"/>
      <c r="AD78" s="130"/>
      <c r="AE78" s="130"/>
      <c r="AF78" s="289"/>
      <c r="AG78" s="128"/>
      <c r="AH78" s="128"/>
      <c r="AI78" s="128"/>
      <c r="AJ78" s="128"/>
      <c r="AK78" s="128"/>
      <c r="AL78" s="128"/>
      <c r="AM78" s="36"/>
    </row>
    <row r="79" spans="1:39" ht="31.5" customHeight="1" x14ac:dyDescent="0.35">
      <c r="Y79" s="36"/>
      <c r="Z79" s="130"/>
      <c r="AA79" s="130"/>
      <c r="AB79" s="130"/>
      <c r="AC79" s="130"/>
      <c r="AD79" s="130"/>
      <c r="AE79" s="130"/>
      <c r="AF79" s="289"/>
      <c r="AG79" s="128"/>
      <c r="AH79" s="128"/>
      <c r="AI79" s="128"/>
      <c r="AJ79" s="128"/>
      <c r="AK79" s="128"/>
      <c r="AL79" s="128"/>
      <c r="AM79" s="36"/>
    </row>
    <row r="80" spans="1:39" ht="15.75" customHeight="1" x14ac:dyDescent="0.35">
      <c r="Y80" s="36"/>
      <c r="Z80" s="130"/>
      <c r="AA80" s="130"/>
      <c r="AB80" s="130"/>
      <c r="AC80" s="130"/>
      <c r="AD80" s="130"/>
      <c r="AE80" s="130"/>
      <c r="AF80" s="289"/>
      <c r="AG80" s="128"/>
      <c r="AH80" s="128"/>
      <c r="AI80" s="128"/>
      <c r="AJ80" s="128"/>
      <c r="AK80" s="128"/>
      <c r="AL80" s="128"/>
      <c r="AM80" s="36"/>
    </row>
    <row r="81" spans="1:39" ht="15.6" customHeight="1" x14ac:dyDescent="0.35">
      <c r="Y81" s="36"/>
      <c r="Z81" s="130"/>
      <c r="AA81" s="130"/>
      <c r="AB81" s="130"/>
      <c r="AC81" s="130"/>
      <c r="AD81" s="130"/>
      <c r="AE81" s="130"/>
      <c r="AF81" s="289"/>
      <c r="AG81" s="128"/>
      <c r="AH81" s="128"/>
      <c r="AI81" s="128"/>
      <c r="AJ81" s="128"/>
      <c r="AK81" s="128"/>
      <c r="AL81" s="128"/>
      <c r="AM81" s="36"/>
    </row>
    <row r="82" spans="1:39" ht="12.6" customHeight="1" x14ac:dyDescent="0.2">
      <c r="A82" s="16"/>
      <c r="B82" s="16"/>
      <c r="C82" s="16"/>
      <c r="D82" s="16"/>
      <c r="E82" s="16"/>
      <c r="F82" s="16"/>
      <c r="G82" s="16"/>
      <c r="H82" s="16"/>
      <c r="I82" s="16"/>
      <c r="J82" s="16"/>
      <c r="K82" s="97"/>
      <c r="L82" s="97"/>
      <c r="M82" s="97"/>
      <c r="N82" s="97"/>
      <c r="O82" s="97"/>
      <c r="P82" s="97"/>
      <c r="Y82" s="36"/>
      <c r="Z82" s="130"/>
      <c r="AA82" s="130"/>
      <c r="AB82" s="130"/>
      <c r="AC82" s="130"/>
      <c r="AD82" s="130"/>
      <c r="AE82" s="130"/>
      <c r="AF82" s="289"/>
      <c r="AG82" s="128"/>
      <c r="AH82" s="128"/>
      <c r="AI82" s="128"/>
      <c r="AJ82" s="128"/>
      <c r="AK82" s="128"/>
      <c r="AL82" s="128"/>
      <c r="AM82" s="36"/>
    </row>
    <row r="83" spans="1:39" s="22" customFormat="1" ht="39.6" customHeight="1" x14ac:dyDescent="0.2">
      <c r="A83" s="43"/>
      <c r="B83" s="21"/>
      <c r="C83" s="21"/>
      <c r="D83" s="21"/>
      <c r="E83" s="21"/>
      <c r="F83" s="21"/>
      <c r="G83" s="21"/>
      <c r="H83" s="21"/>
      <c r="I83" s="21"/>
      <c r="J83" s="21"/>
      <c r="K83" s="103"/>
      <c r="L83" s="103"/>
      <c r="M83" s="106"/>
      <c r="N83" s="106"/>
      <c r="O83" s="106"/>
      <c r="P83" s="106"/>
      <c r="Q83" s="106"/>
      <c r="R83" s="74"/>
      <c r="S83" s="74"/>
      <c r="T83" s="102"/>
      <c r="U83" s="20"/>
      <c r="V83" s="20"/>
      <c r="Y83" s="23"/>
      <c r="Z83" s="123"/>
      <c r="AA83" s="123"/>
      <c r="AB83" s="123"/>
      <c r="AC83" s="123"/>
      <c r="AD83" s="123"/>
      <c r="AE83" s="123"/>
      <c r="AF83" s="123"/>
      <c r="AG83" s="123"/>
      <c r="AH83" s="123"/>
      <c r="AI83" s="123"/>
      <c r="AJ83" s="123"/>
      <c r="AK83" s="123"/>
      <c r="AL83" s="123"/>
      <c r="AM83" s="23"/>
    </row>
    <row r="84" spans="1:39" s="22" customFormat="1" ht="33" customHeight="1" x14ac:dyDescent="0.2">
      <c r="A84" s="43"/>
      <c r="B84" s="21"/>
      <c r="C84" s="21"/>
      <c r="K84" s="103"/>
      <c r="L84" s="103"/>
      <c r="M84" s="106"/>
      <c r="N84" s="106"/>
      <c r="O84" s="106"/>
      <c r="P84" s="106"/>
      <c r="Q84" s="106"/>
      <c r="R84" s="74"/>
      <c r="S84" s="74"/>
      <c r="T84" s="102"/>
      <c r="U84" s="20"/>
      <c r="V84" s="20"/>
      <c r="Y84" s="23"/>
      <c r="Z84" s="123"/>
      <c r="AA84" s="123"/>
      <c r="AB84" s="123"/>
      <c r="AC84" s="123"/>
      <c r="AD84" s="123"/>
      <c r="AE84" s="123"/>
      <c r="AF84" s="123"/>
      <c r="AG84" s="123"/>
      <c r="AH84" s="123"/>
      <c r="AI84" s="123"/>
      <c r="AJ84" s="123"/>
      <c r="AK84" s="123"/>
      <c r="AL84" s="123"/>
      <c r="AM84" s="23"/>
    </row>
    <row r="85" spans="1:39" s="22" customFormat="1" ht="33" customHeight="1" x14ac:dyDescent="0.2">
      <c r="A85" s="43"/>
      <c r="B85" s="21"/>
      <c r="C85" s="21"/>
      <c r="D85" s="21"/>
      <c r="E85" s="21"/>
      <c r="F85" s="21"/>
      <c r="G85" s="21"/>
      <c r="H85" s="21"/>
      <c r="I85" s="21"/>
      <c r="J85" s="21"/>
      <c r="K85" s="103"/>
      <c r="L85" s="103"/>
      <c r="M85" s="106"/>
      <c r="N85" s="106"/>
      <c r="O85" s="106"/>
      <c r="P85" s="106"/>
      <c r="Q85" s="106"/>
      <c r="R85" s="73"/>
      <c r="S85" s="73"/>
      <c r="T85" s="73"/>
      <c r="U85" s="39"/>
      <c r="V85" s="39"/>
      <c r="W85" s="40"/>
      <c r="X85" s="40"/>
      <c r="Y85" s="23"/>
      <c r="Z85" s="123"/>
      <c r="AA85" s="123"/>
      <c r="AB85" s="123"/>
      <c r="AC85" s="123"/>
      <c r="AD85" s="123"/>
      <c r="AE85" s="123"/>
      <c r="AF85" s="123"/>
      <c r="AG85" s="123"/>
      <c r="AH85" s="123"/>
      <c r="AI85" s="123"/>
      <c r="AJ85" s="123"/>
      <c r="AK85" s="123"/>
      <c r="AL85" s="123"/>
      <c r="AM85" s="23"/>
    </row>
    <row r="86" spans="1:39" s="22" customFormat="1" ht="35.25" customHeight="1" x14ac:dyDescent="0.2">
      <c r="A86" s="43"/>
      <c r="B86" s="21"/>
      <c r="C86" s="21"/>
      <c r="D86" s="21"/>
      <c r="E86" s="21"/>
      <c r="F86" s="21"/>
      <c r="G86" s="21"/>
      <c r="H86" s="21"/>
      <c r="I86" s="21"/>
      <c r="J86" s="21"/>
      <c r="K86" s="103"/>
      <c r="L86" s="103"/>
      <c r="M86" s="106"/>
      <c r="N86" s="106"/>
      <c r="O86" s="106"/>
      <c r="P86" s="106"/>
      <c r="Q86" s="106"/>
      <c r="R86" s="74"/>
      <c r="S86" s="74"/>
      <c r="T86" s="102"/>
      <c r="U86" s="20"/>
      <c r="V86" s="20"/>
      <c r="Y86" s="23"/>
      <c r="Z86" s="123"/>
      <c r="AA86" s="123"/>
      <c r="AB86" s="123"/>
      <c r="AC86" s="123"/>
      <c r="AD86" s="123"/>
      <c r="AE86" s="123"/>
      <c r="AF86" s="123"/>
      <c r="AG86" s="123"/>
      <c r="AH86" s="123"/>
      <c r="AI86" s="123"/>
      <c r="AJ86" s="123"/>
      <c r="AK86" s="123"/>
      <c r="AL86" s="123"/>
      <c r="AM86" s="23"/>
    </row>
    <row r="87" spans="1:39" s="22" customFormat="1" ht="33" customHeight="1" x14ac:dyDescent="0.2">
      <c r="A87" s="43"/>
      <c r="B87" s="21"/>
      <c r="C87" s="21"/>
      <c r="D87" s="21"/>
      <c r="E87" s="21"/>
      <c r="F87" s="21"/>
      <c r="G87" s="21"/>
      <c r="H87" s="21"/>
      <c r="I87" s="21"/>
      <c r="J87" s="21"/>
      <c r="K87" s="103"/>
      <c r="L87" s="103"/>
      <c r="M87" s="106"/>
      <c r="N87" s="106"/>
      <c r="O87" s="106"/>
      <c r="P87" s="106"/>
      <c r="Q87" s="106"/>
      <c r="R87" s="74"/>
      <c r="S87" s="74"/>
      <c r="T87" s="102"/>
      <c r="U87" s="20"/>
      <c r="V87" s="20"/>
      <c r="Y87" s="23"/>
      <c r="Z87" s="123"/>
      <c r="AA87" s="123"/>
      <c r="AB87" s="123"/>
      <c r="AC87" s="123"/>
      <c r="AD87" s="123"/>
      <c r="AE87" s="123"/>
      <c r="AF87" s="123"/>
      <c r="AG87" s="123"/>
      <c r="AH87" s="123"/>
      <c r="AI87" s="123"/>
      <c r="AJ87" s="123"/>
      <c r="AK87" s="123"/>
      <c r="AL87" s="123"/>
      <c r="AM87" s="23"/>
    </row>
    <row r="88" spans="1:39" s="22" customFormat="1" ht="39.6" customHeight="1" x14ac:dyDescent="0.2">
      <c r="A88" s="43"/>
      <c r="B88" s="21"/>
      <c r="C88" s="21"/>
      <c r="D88" s="21"/>
      <c r="E88" s="21"/>
      <c r="F88" s="21"/>
      <c r="G88" s="21"/>
      <c r="H88" s="21"/>
      <c r="I88" s="21"/>
      <c r="J88" s="21"/>
      <c r="K88" s="103"/>
      <c r="L88" s="103"/>
      <c r="M88" s="106"/>
      <c r="N88" s="106"/>
      <c r="O88" s="106"/>
      <c r="P88" s="106"/>
      <c r="Q88" s="106"/>
      <c r="R88" s="74"/>
      <c r="S88" s="74"/>
      <c r="T88" s="102"/>
      <c r="U88" s="20"/>
      <c r="V88" s="20"/>
      <c r="Y88" s="23"/>
      <c r="Z88" s="123"/>
      <c r="AA88" s="123"/>
      <c r="AB88" s="123"/>
      <c r="AC88" s="123"/>
      <c r="AD88" s="123"/>
      <c r="AE88" s="123"/>
      <c r="AF88" s="123"/>
      <c r="AG88" s="123"/>
      <c r="AH88" s="123"/>
      <c r="AI88" s="123"/>
      <c r="AJ88" s="123"/>
      <c r="AK88" s="123"/>
      <c r="AL88" s="123"/>
      <c r="AM88" s="23"/>
    </row>
    <row r="89" spans="1:39" ht="5.0999999999999996" customHeight="1" x14ac:dyDescent="0.2">
      <c r="A89" s="43"/>
      <c r="B89" s="21"/>
      <c r="C89" s="21"/>
      <c r="D89" s="21"/>
      <c r="E89" s="21"/>
      <c r="F89" s="21"/>
      <c r="G89" s="21"/>
      <c r="H89" s="21"/>
      <c r="I89" s="21"/>
      <c r="J89" s="21"/>
      <c r="K89" s="103"/>
      <c r="L89" s="103"/>
      <c r="M89" s="106"/>
      <c r="N89" s="106"/>
      <c r="O89" s="106"/>
      <c r="P89" s="106"/>
      <c r="Q89" s="106"/>
      <c r="R89" s="97"/>
      <c r="S89" s="97"/>
      <c r="T89" s="87"/>
      <c r="U89" s="12"/>
      <c r="V89" s="12"/>
      <c r="Y89" s="14"/>
      <c r="AM89" s="14"/>
    </row>
    <row r="90" spans="1:39" ht="20.100000000000001" customHeight="1" x14ac:dyDescent="0.2">
      <c r="A90" s="43"/>
      <c r="B90" s="21"/>
      <c r="C90" s="21"/>
      <c r="D90" s="21"/>
      <c r="E90" s="21"/>
      <c r="F90" s="21"/>
      <c r="G90" s="21"/>
      <c r="H90" s="21"/>
      <c r="I90" s="21"/>
      <c r="J90" s="21"/>
      <c r="K90" s="103"/>
      <c r="L90" s="103"/>
      <c r="M90" s="106"/>
      <c r="N90" s="106"/>
      <c r="O90" s="106"/>
      <c r="P90" s="106"/>
      <c r="Q90" s="106"/>
      <c r="R90" s="97"/>
      <c r="S90" s="97"/>
      <c r="T90" s="87"/>
      <c r="U90" s="12"/>
      <c r="V90" s="12"/>
      <c r="Y90" s="14"/>
      <c r="Z90" s="18"/>
      <c r="AA90" s="18"/>
      <c r="AB90" s="18"/>
      <c r="AC90" s="18"/>
      <c r="AD90" s="18"/>
      <c r="AE90" s="18"/>
      <c r="AF90" s="18"/>
      <c r="AG90" s="18"/>
      <c r="AH90" s="18"/>
      <c r="AI90" s="18"/>
      <c r="AJ90" s="18"/>
      <c r="AK90" s="300"/>
      <c r="AL90" s="300"/>
      <c r="AM90" s="14"/>
    </row>
    <row r="91" spans="1:39" x14ac:dyDescent="0.35">
      <c r="A91" s="16"/>
      <c r="B91" s="12"/>
      <c r="C91" s="12"/>
      <c r="D91" s="12"/>
      <c r="E91" s="12"/>
      <c r="F91" s="12"/>
      <c r="G91" s="12"/>
      <c r="H91" s="12"/>
      <c r="I91" s="12"/>
      <c r="J91" s="12"/>
      <c r="K91" s="87"/>
      <c r="L91" s="87"/>
      <c r="M91" s="97"/>
      <c r="N91" s="97"/>
      <c r="O91" s="105"/>
      <c r="P91" s="97"/>
      <c r="Q91" s="97"/>
      <c r="R91" s="97"/>
      <c r="S91" s="97"/>
      <c r="T91" s="87"/>
      <c r="U91" s="12"/>
      <c r="V91" s="12"/>
    </row>
    <row r="92" spans="1:39" ht="13.5" customHeight="1" x14ac:dyDescent="0.5">
      <c r="A92" s="290"/>
      <c r="B92" s="291"/>
      <c r="C92" s="291"/>
      <c r="D92" s="291"/>
      <c r="E92" s="291"/>
      <c r="F92" s="291"/>
      <c r="G92" s="291"/>
      <c r="H92" s="291"/>
      <c r="I92" s="291"/>
      <c r="J92" s="291"/>
      <c r="K92" s="291"/>
      <c r="L92" s="291"/>
      <c r="M92" s="290"/>
      <c r="N92" s="290"/>
      <c r="O92" s="292"/>
      <c r="P92" s="290"/>
      <c r="Q92" s="290"/>
    </row>
  </sheetData>
  <sheetProtection algorithmName="SHA-512" hashValue="fiIsHQdj3PwdYRpupJNn9WIsPdK86TxXJDCa3byUO/SbW4p2P6oUVmaEnojWYTdpI9zU8mjEbmHLMpwnhNhcVQ==" saltValue="VBgOsTN+kkJD7ANM6w8V4w==" spinCount="100000" sheet="1" objects="1" scenarios="1" selectLockedCells="1"/>
  <mergeCells count="67">
    <mergeCell ref="B74:E75"/>
    <mergeCell ref="H18:J18"/>
    <mergeCell ref="H19:J19"/>
    <mergeCell ref="B47:J47"/>
    <mergeCell ref="B4:J4"/>
    <mergeCell ref="B11:G11"/>
    <mergeCell ref="B29:G29"/>
    <mergeCell ref="B10:G10"/>
    <mergeCell ref="H9:J9"/>
    <mergeCell ref="H10:J10"/>
    <mergeCell ref="B9:G9"/>
    <mergeCell ref="B12:G12"/>
    <mergeCell ref="B18:D18"/>
    <mergeCell ref="H21:J21"/>
    <mergeCell ref="H20:J20"/>
    <mergeCell ref="D13:G13"/>
    <mergeCell ref="B20:G20"/>
    <mergeCell ref="B26:J26"/>
    <mergeCell ref="H31:J31"/>
    <mergeCell ref="H27:J27"/>
    <mergeCell ref="B24:G24"/>
    <mergeCell ref="B25:G25"/>
    <mergeCell ref="B23:G23"/>
    <mergeCell ref="B22:G22"/>
    <mergeCell ref="B31:G31"/>
    <mergeCell ref="B37:G37"/>
    <mergeCell ref="H39:J39"/>
    <mergeCell ref="B27:D27"/>
    <mergeCell ref="H35:J35"/>
    <mergeCell ref="B36:G36"/>
    <mergeCell ref="B30:G30"/>
    <mergeCell ref="E35:G35"/>
    <mergeCell ref="B38:G38"/>
    <mergeCell ref="B39:G39"/>
    <mergeCell ref="B32:G32"/>
    <mergeCell ref="H34:J34"/>
    <mergeCell ref="H38:J38"/>
    <mergeCell ref="B35:D35"/>
    <mergeCell ref="B34:D34"/>
    <mergeCell ref="E34:G34"/>
    <mergeCell ref="B2:H3"/>
    <mergeCell ref="B8:C8"/>
    <mergeCell ref="B7:C7"/>
    <mergeCell ref="B33:J33"/>
    <mergeCell ref="H28:J28"/>
    <mergeCell ref="H32:J32"/>
    <mergeCell ref="H24:J24"/>
    <mergeCell ref="H25:J25"/>
    <mergeCell ref="B28:D28"/>
    <mergeCell ref="E28:G28"/>
    <mergeCell ref="B16:C16"/>
    <mergeCell ref="B15:C15"/>
    <mergeCell ref="B21:G21"/>
    <mergeCell ref="E27:G27"/>
    <mergeCell ref="H15:I15"/>
    <mergeCell ref="H16:I16"/>
    <mergeCell ref="B13:C13"/>
    <mergeCell ref="E18:G18"/>
    <mergeCell ref="E19:G19"/>
    <mergeCell ref="B19:D19"/>
    <mergeCell ref="D15:G15"/>
    <mergeCell ref="D16:G16"/>
    <mergeCell ref="D14:G14"/>
    <mergeCell ref="B14:C14"/>
    <mergeCell ref="B17:J17"/>
    <mergeCell ref="H14:J14"/>
    <mergeCell ref="H13:J13"/>
  </mergeCells>
  <phoneticPr fontId="0" type="noConversion"/>
  <pageMargins left="0.6" right="0.6" top="0.75" bottom="0.75" header="0.12" footer="0.2"/>
  <pageSetup scale="56" orientation="portrait" r:id="rId1"/>
  <headerFooter alignWithMargins="0">
    <oddFooter>&amp;R2020 Program Year - Ver.1.0 4/1/2020</oddFooter>
  </headerFooter>
  <drawing r:id="rId2"/>
  <legacyDrawing r:id="rId3"/>
  <controls>
    <mc:AlternateContent xmlns:mc="http://schemas.openxmlformats.org/markup-compatibility/2006">
      <mc:Choice Requires="x14">
        <control shapeId="45059" r:id="rId4" name="ComboBox1">
          <controlPr defaultSize="0" autoLine="0" autoPict="0" linkedCell="AK9" listFillRange="AG7:AG9" r:id="rId5">
            <anchor moveWithCells="1">
              <from>
                <xdr:col>1</xdr:col>
                <xdr:colOff>66675</xdr:colOff>
                <xdr:row>7</xdr:row>
                <xdr:rowOff>76200</xdr:rowOff>
              </from>
              <to>
                <xdr:col>2</xdr:col>
                <xdr:colOff>657225</xdr:colOff>
                <xdr:row>7</xdr:row>
                <xdr:rowOff>400050</xdr:rowOff>
              </to>
            </anchor>
          </controlPr>
        </control>
      </mc:Choice>
      <mc:Fallback>
        <control shapeId="45059" r:id="rId4" name="ComboBox1"/>
      </mc:Fallback>
    </mc:AlternateContent>
    <mc:AlternateContent xmlns:mc="http://schemas.openxmlformats.org/markup-compatibility/2006">
      <mc:Choice Requires="x14">
        <control shapeId="45060" r:id="rId6" name="ComboBox3">
          <controlPr defaultSize="0" autoLine="0" listFillRange="AA7:AA12" r:id="rId7">
            <anchor moveWithCells="1" sizeWithCells="1">
              <from>
                <xdr:col>7</xdr:col>
                <xdr:colOff>428625</xdr:colOff>
                <xdr:row>25</xdr:row>
                <xdr:rowOff>0</xdr:rowOff>
              </from>
              <to>
                <xdr:col>9</xdr:col>
                <xdr:colOff>628650</xdr:colOff>
                <xdr:row>25</xdr:row>
                <xdr:rowOff>0</xdr:rowOff>
              </to>
            </anchor>
          </controlPr>
        </control>
      </mc:Choice>
      <mc:Fallback>
        <control shapeId="45060" r:id="rId6" name="ComboBox3"/>
      </mc:Fallback>
    </mc:AlternateContent>
    <mc:AlternateContent xmlns:mc="http://schemas.openxmlformats.org/markup-compatibility/2006">
      <mc:Choice Requires="x14">
        <control shapeId="45061" r:id="rId8" name="ComboBox2">
          <controlPr defaultSize="0" autoLine="0" autoPict="0" listFillRange="AC7:AC19" r:id="rId9">
            <anchor moveWithCells="1" sizeWithCells="1">
              <from>
                <xdr:col>1</xdr:col>
                <xdr:colOff>66675</xdr:colOff>
                <xdr:row>13</xdr:row>
                <xdr:rowOff>85725</xdr:rowOff>
              </from>
              <to>
                <xdr:col>2</xdr:col>
                <xdr:colOff>685800</xdr:colOff>
                <xdr:row>13</xdr:row>
                <xdr:rowOff>352425</xdr:rowOff>
              </to>
            </anchor>
          </controlPr>
        </control>
      </mc:Choice>
      <mc:Fallback>
        <control shapeId="45061" r:id="rId8" name="ComboBox2"/>
      </mc:Fallback>
    </mc:AlternateContent>
    <mc:AlternateContent xmlns:mc="http://schemas.openxmlformats.org/markup-compatibility/2006">
      <mc:Choice Requires="x14">
        <control shapeId="45063" r:id="rId10" name="ComboBox6">
          <controlPr defaultSize="0" autoLine="0" autoPict="0" linkedCell="AH9" listFillRange="AH7:AH8" r:id="rId11">
            <anchor moveWithCells="1">
              <from>
                <xdr:col>6</xdr:col>
                <xdr:colOff>9525</xdr:colOff>
                <xdr:row>5</xdr:row>
                <xdr:rowOff>66675</xdr:rowOff>
              </from>
              <to>
                <xdr:col>6</xdr:col>
                <xdr:colOff>723900</xdr:colOff>
                <xdr:row>5</xdr:row>
                <xdr:rowOff>381000</xdr:rowOff>
              </to>
            </anchor>
          </controlPr>
        </control>
      </mc:Choice>
      <mc:Fallback>
        <control shapeId="45063" r:id="rId10" name="ComboBox6"/>
      </mc:Fallback>
    </mc:AlternateContent>
    <mc:AlternateContent xmlns:mc="http://schemas.openxmlformats.org/markup-compatibility/2006">
      <mc:Choice Requires="x14">
        <control shapeId="45064" r:id="rId12" name="ComboBox7">
          <controlPr defaultSize="0" autoLine="0" autoPict="0" linkedCell="AH15" listFillRange="AH12:AH13" r:id="rId11">
            <anchor moveWithCells="1">
              <from>
                <xdr:col>8</xdr:col>
                <xdr:colOff>19050</xdr:colOff>
                <xdr:row>5</xdr:row>
                <xdr:rowOff>47625</xdr:rowOff>
              </from>
              <to>
                <xdr:col>8</xdr:col>
                <xdr:colOff>742950</xdr:colOff>
                <xdr:row>5</xdr:row>
                <xdr:rowOff>361950</xdr:rowOff>
              </to>
            </anchor>
          </controlPr>
        </control>
      </mc:Choice>
      <mc:Fallback>
        <control shapeId="45064" r:id="rId12" name="ComboBox7"/>
      </mc:Fallback>
    </mc:AlternateContent>
    <mc:AlternateContent xmlns:mc="http://schemas.openxmlformats.org/markup-compatibility/2006">
      <mc:Choice Requires="x14">
        <control shapeId="45065" r:id="rId13" name="ComboBox4">
          <controlPr defaultSize="0" autoLine="0" autoPict="0" listFillRange="AA7:AA10" r:id="rId14">
            <anchor moveWithCells="1">
              <from>
                <xdr:col>3</xdr:col>
                <xdr:colOff>76200</xdr:colOff>
                <xdr:row>13</xdr:row>
                <xdr:rowOff>76200</xdr:rowOff>
              </from>
              <to>
                <xdr:col>6</xdr:col>
                <xdr:colOff>876300</xdr:colOff>
                <xdr:row>13</xdr:row>
                <xdr:rowOff>342900</xdr:rowOff>
              </to>
            </anchor>
          </controlPr>
        </control>
      </mc:Choice>
      <mc:Fallback>
        <control shapeId="45065" r:id="rId13" name="ComboBox4"/>
      </mc:Fallback>
    </mc:AlternateContent>
    <mc:AlternateContent xmlns:mc="http://schemas.openxmlformats.org/markup-compatibility/2006">
      <mc:Choice Requires="x14">
        <control shapeId="45066" r:id="rId15" name="ComboBox5">
          <controlPr defaultSize="0" autoLine="0" autoPict="0" listFillRange="AE7:AE11" r:id="rId16">
            <anchor moveWithCells="1">
              <from>
                <xdr:col>7</xdr:col>
                <xdr:colOff>85725</xdr:colOff>
                <xdr:row>13</xdr:row>
                <xdr:rowOff>85725</xdr:rowOff>
              </from>
              <to>
                <xdr:col>9</xdr:col>
                <xdr:colOff>1390650</xdr:colOff>
                <xdr:row>13</xdr:row>
                <xdr:rowOff>371475</xdr:rowOff>
              </to>
            </anchor>
          </controlPr>
        </control>
      </mc:Choice>
      <mc:Fallback>
        <control shapeId="45066" r:id="rId15" name="ComboBox5"/>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Q66"/>
  <sheetViews>
    <sheetView showGridLines="0" topLeftCell="A16" zoomScale="90" zoomScaleNormal="90" zoomScaleSheetLayoutView="100" workbookViewId="0">
      <selection activeCell="N56" sqref="N56"/>
    </sheetView>
  </sheetViews>
  <sheetFormatPr defaultColWidth="9.28515625" defaultRowHeight="12.75" x14ac:dyDescent="0.2"/>
  <cols>
    <col min="1" max="1" width="4" style="368" customWidth="1"/>
    <col min="2" max="6" width="9.28515625" style="368" customWidth="1"/>
    <col min="7" max="7" width="9" style="368" customWidth="1"/>
    <col min="8" max="12" width="9.28515625" style="368" customWidth="1"/>
    <col min="13" max="14" width="12.7109375" style="368" customWidth="1"/>
    <col min="15" max="16" width="9.28515625" style="368" customWidth="1"/>
    <col min="17" max="17" width="9.28515625" style="372" customWidth="1"/>
    <col min="18" max="16384" width="9.28515625" style="368"/>
  </cols>
  <sheetData>
    <row r="1" spans="1:16" x14ac:dyDescent="0.2">
      <c r="A1" s="476"/>
      <c r="B1" s="477"/>
      <c r="C1" s="477"/>
      <c r="D1" s="477"/>
      <c r="E1" s="477"/>
      <c r="F1" s="477"/>
      <c r="G1" s="477"/>
      <c r="H1" s="477"/>
      <c r="I1" s="477"/>
      <c r="J1" s="477"/>
      <c r="K1" s="477"/>
      <c r="L1" s="478"/>
      <c r="M1" s="309"/>
      <c r="N1" s="309"/>
    </row>
    <row r="2" spans="1:16" x14ac:dyDescent="0.2">
      <c r="A2" s="479"/>
      <c r="B2" s="422"/>
      <c r="C2" s="422"/>
      <c r="D2" s="422"/>
      <c r="E2" s="422"/>
      <c r="F2" s="422"/>
      <c r="G2" s="422"/>
      <c r="H2" s="422"/>
      <c r="I2" s="422"/>
      <c r="J2" s="422"/>
      <c r="K2" s="422"/>
      <c r="L2" s="439"/>
      <c r="M2" s="309"/>
      <c r="N2" s="309"/>
    </row>
    <row r="3" spans="1:16" x14ac:dyDescent="0.2">
      <c r="A3" s="479"/>
      <c r="B3" s="422"/>
      <c r="C3" s="422"/>
      <c r="D3" s="422"/>
      <c r="E3" s="422"/>
      <c r="F3" s="422"/>
      <c r="G3" s="422"/>
      <c r="H3" s="422"/>
      <c r="I3" s="422"/>
      <c r="J3" s="422"/>
      <c r="K3" s="422"/>
      <c r="L3" s="439"/>
      <c r="M3" s="309"/>
      <c r="N3" s="309"/>
    </row>
    <row r="4" spans="1:16" x14ac:dyDescent="0.2">
      <c r="A4" s="479"/>
      <c r="B4" s="422"/>
      <c r="C4" s="422"/>
      <c r="D4" s="422"/>
      <c r="E4" s="422"/>
      <c r="F4" s="422"/>
      <c r="G4" s="422"/>
      <c r="H4" s="422"/>
      <c r="I4" s="422"/>
      <c r="J4" s="422"/>
      <c r="K4" s="422"/>
      <c r="L4" s="439"/>
      <c r="M4" s="309"/>
      <c r="N4" s="309"/>
    </row>
    <row r="5" spans="1:16" x14ac:dyDescent="0.2">
      <c r="A5" s="479"/>
      <c r="B5" s="422"/>
      <c r="C5" s="422"/>
      <c r="D5" s="422"/>
      <c r="E5" s="422"/>
      <c r="F5" s="422"/>
      <c r="G5" s="422"/>
      <c r="H5" s="422"/>
      <c r="I5" s="422"/>
      <c r="J5" s="422"/>
      <c r="K5" s="422"/>
      <c r="L5" s="480"/>
      <c r="M5" s="309"/>
      <c r="N5" s="309"/>
    </row>
    <row r="6" spans="1:16" x14ac:dyDescent="0.2">
      <c r="A6" s="479"/>
      <c r="B6" s="422"/>
      <c r="C6" s="422"/>
      <c r="D6" s="422"/>
      <c r="E6" s="422"/>
      <c r="F6" s="422"/>
      <c r="G6" s="422"/>
      <c r="H6" s="422"/>
      <c r="I6" s="422"/>
      <c r="J6" s="422"/>
      <c r="K6" s="422"/>
      <c r="L6" s="439"/>
      <c r="M6" s="309"/>
      <c r="N6" s="309"/>
    </row>
    <row r="7" spans="1:16" x14ac:dyDescent="0.2">
      <c r="A7" s="479"/>
      <c r="B7" s="422"/>
      <c r="C7" s="422"/>
      <c r="D7" s="422"/>
      <c r="E7" s="422"/>
      <c r="F7" s="422"/>
      <c r="G7" s="422"/>
      <c r="H7" s="422"/>
      <c r="I7" s="422"/>
      <c r="J7" s="422"/>
      <c r="K7" s="422"/>
      <c r="L7" s="439"/>
      <c r="M7" s="309"/>
      <c r="N7" s="309"/>
    </row>
    <row r="8" spans="1:16" x14ac:dyDescent="0.2">
      <c r="A8" s="479"/>
      <c r="B8" s="422"/>
      <c r="C8" s="422"/>
      <c r="D8" s="422"/>
      <c r="E8" s="422"/>
      <c r="F8" s="422"/>
      <c r="G8" s="422"/>
      <c r="H8" s="422"/>
      <c r="I8" s="422"/>
      <c r="J8" s="422"/>
      <c r="K8" s="422"/>
      <c r="L8" s="439"/>
      <c r="M8" s="309"/>
      <c r="N8" s="309"/>
    </row>
    <row r="9" spans="1:16" x14ac:dyDescent="0.2">
      <c r="A9" s="479"/>
      <c r="B9" s="422"/>
      <c r="C9" s="422"/>
      <c r="D9" s="422"/>
      <c r="E9" s="422"/>
      <c r="F9" s="422"/>
      <c r="G9" s="422"/>
      <c r="H9" s="422"/>
      <c r="I9" s="422"/>
      <c r="J9" s="422"/>
      <c r="K9" s="422"/>
      <c r="L9" s="439"/>
      <c r="M9" s="309"/>
      <c r="N9" s="309"/>
    </row>
    <row r="10" spans="1:16" x14ac:dyDescent="0.2">
      <c r="A10" s="479"/>
      <c r="B10" s="422"/>
      <c r="C10" s="422"/>
      <c r="D10" s="422"/>
      <c r="E10" s="422"/>
      <c r="F10" s="422"/>
      <c r="G10" s="422"/>
      <c r="H10" s="422"/>
      <c r="I10" s="422"/>
      <c r="J10" s="422"/>
      <c r="K10" s="422"/>
      <c r="L10" s="439"/>
      <c r="M10" s="309"/>
      <c r="N10" s="309"/>
      <c r="P10" s="373"/>
    </row>
    <row r="11" spans="1:16" x14ac:dyDescent="0.2">
      <c r="A11" s="479"/>
      <c r="B11" s="422"/>
      <c r="C11" s="422"/>
      <c r="D11" s="422"/>
      <c r="E11" s="422"/>
      <c r="F11" s="422"/>
      <c r="G11" s="422"/>
      <c r="H11" s="422"/>
      <c r="I11" s="422"/>
      <c r="J11" s="422"/>
      <c r="K11" s="422"/>
      <c r="L11" s="439"/>
      <c r="M11" s="309"/>
      <c r="N11" s="309"/>
    </row>
    <row r="12" spans="1:16" x14ac:dyDescent="0.2">
      <c r="A12" s="479"/>
      <c r="B12" s="422"/>
      <c r="C12" s="422"/>
      <c r="D12" s="422"/>
      <c r="E12" s="422"/>
      <c r="F12" s="422"/>
      <c r="G12" s="422"/>
      <c r="H12" s="422"/>
      <c r="I12" s="422"/>
      <c r="J12" s="422"/>
      <c r="K12" s="422"/>
      <c r="L12" s="439"/>
      <c r="M12" s="309"/>
      <c r="N12" s="309"/>
    </row>
    <row r="13" spans="1:16" x14ac:dyDescent="0.2">
      <c r="A13" s="479"/>
      <c r="B13" s="422"/>
      <c r="C13" s="422"/>
      <c r="D13" s="422"/>
      <c r="E13" s="422"/>
      <c r="F13" s="422"/>
      <c r="G13" s="422"/>
      <c r="H13" s="422"/>
      <c r="I13" s="422"/>
      <c r="J13" s="422"/>
      <c r="K13" s="422"/>
      <c r="L13" s="439"/>
      <c r="M13" s="309"/>
      <c r="N13" s="309"/>
    </row>
    <row r="14" spans="1:16" x14ac:dyDescent="0.2">
      <c r="A14" s="479"/>
      <c r="B14" s="422"/>
      <c r="C14" s="422"/>
      <c r="D14" s="422"/>
      <c r="E14" s="422"/>
      <c r="F14" s="422"/>
      <c r="G14" s="422"/>
      <c r="H14" s="422"/>
      <c r="I14" s="422"/>
      <c r="J14" s="422"/>
      <c r="K14" s="422"/>
      <c r="L14" s="439"/>
      <c r="M14" s="309"/>
      <c r="N14" s="309"/>
    </row>
    <row r="15" spans="1:16" x14ac:dyDescent="0.2">
      <c r="A15" s="479"/>
      <c r="B15" s="422"/>
      <c r="C15" s="422"/>
      <c r="D15" s="422"/>
      <c r="E15" s="422"/>
      <c r="F15" s="422"/>
      <c r="G15" s="422"/>
      <c r="H15" s="422"/>
      <c r="I15" s="422"/>
      <c r="J15" s="422"/>
      <c r="K15" s="422"/>
      <c r="L15" s="439"/>
      <c r="M15" s="309"/>
      <c r="N15" s="309"/>
    </row>
    <row r="16" spans="1:16" x14ac:dyDescent="0.2">
      <c r="A16" s="479"/>
      <c r="B16" s="422"/>
      <c r="C16" s="422"/>
      <c r="D16" s="422"/>
      <c r="E16" s="422"/>
      <c r="F16" s="422"/>
      <c r="G16" s="422"/>
      <c r="H16" s="422"/>
      <c r="I16" s="422"/>
      <c r="J16" s="422"/>
      <c r="K16" s="422"/>
      <c r="L16" s="439"/>
      <c r="M16" s="309"/>
      <c r="N16" s="309"/>
    </row>
    <row r="17" spans="1:14" x14ac:dyDescent="0.2">
      <c r="A17" s="479"/>
      <c r="B17" s="422"/>
      <c r="C17" s="422"/>
      <c r="D17" s="422"/>
      <c r="E17" s="422"/>
      <c r="F17" s="422"/>
      <c r="G17" s="422"/>
      <c r="H17" s="422"/>
      <c r="I17" s="422"/>
      <c r="J17" s="422"/>
      <c r="K17" s="422"/>
      <c r="L17" s="439"/>
      <c r="M17" s="309"/>
      <c r="N17" s="309"/>
    </row>
    <row r="18" spans="1:14" x14ac:dyDescent="0.2">
      <c r="A18" s="479"/>
      <c r="B18" s="422"/>
      <c r="C18" s="422"/>
      <c r="D18" s="422"/>
      <c r="E18" s="422"/>
      <c r="F18" s="422"/>
      <c r="G18" s="422"/>
      <c r="H18" s="422"/>
      <c r="I18" s="422"/>
      <c r="J18" s="422"/>
      <c r="K18" s="422"/>
      <c r="L18" s="439"/>
      <c r="M18" s="309"/>
      <c r="N18" s="309"/>
    </row>
    <row r="19" spans="1:14" x14ac:dyDescent="0.2">
      <c r="A19" s="479"/>
      <c r="B19" s="422"/>
      <c r="C19" s="422"/>
      <c r="D19" s="422"/>
      <c r="E19" s="422"/>
      <c r="F19" s="422"/>
      <c r="G19" s="422"/>
      <c r="H19" s="422"/>
      <c r="I19" s="422"/>
      <c r="J19" s="422"/>
      <c r="K19" s="422"/>
      <c r="L19" s="439"/>
      <c r="M19" s="309"/>
      <c r="N19" s="309"/>
    </row>
    <row r="20" spans="1:14" x14ac:dyDescent="0.2">
      <c r="A20" s="479"/>
      <c r="B20" s="422"/>
      <c r="C20" s="422"/>
      <c r="D20" s="422"/>
      <c r="E20" s="422"/>
      <c r="F20" s="422"/>
      <c r="G20" s="422"/>
      <c r="H20" s="422"/>
      <c r="I20" s="422"/>
      <c r="J20" s="422"/>
      <c r="K20" s="422"/>
      <c r="L20" s="439"/>
      <c r="M20" s="309"/>
      <c r="N20" s="309"/>
    </row>
    <row r="21" spans="1:14" x14ac:dyDescent="0.2">
      <c r="A21" s="479"/>
      <c r="B21" s="422"/>
      <c r="C21" s="422"/>
      <c r="D21" s="422"/>
      <c r="E21" s="422"/>
      <c r="F21" s="422"/>
      <c r="G21" s="422"/>
      <c r="H21" s="422"/>
      <c r="I21" s="422"/>
      <c r="J21" s="422"/>
      <c r="K21" s="422"/>
      <c r="L21" s="439"/>
      <c r="M21" s="309"/>
      <c r="N21" s="309"/>
    </row>
    <row r="22" spans="1:14" x14ac:dyDescent="0.2">
      <c r="A22" s="479"/>
      <c r="B22" s="422"/>
      <c r="C22" s="422"/>
      <c r="D22" s="422"/>
      <c r="E22" s="422"/>
      <c r="F22" s="422"/>
      <c r="G22" s="422"/>
      <c r="H22" s="422"/>
      <c r="I22" s="422"/>
      <c r="J22" s="422"/>
      <c r="K22" s="422"/>
      <c r="L22" s="439"/>
      <c r="M22" s="309"/>
      <c r="N22" s="309"/>
    </row>
    <row r="23" spans="1:14" x14ac:dyDescent="0.2">
      <c r="A23" s="479"/>
      <c r="B23" s="422"/>
      <c r="C23" s="422"/>
      <c r="D23" s="422"/>
      <c r="E23" s="422"/>
      <c r="F23" s="422"/>
      <c r="G23" s="422"/>
      <c r="H23" s="422"/>
      <c r="I23" s="422"/>
      <c r="J23" s="422"/>
      <c r="K23" s="422"/>
      <c r="L23" s="439"/>
      <c r="M23" s="309"/>
      <c r="N23" s="309"/>
    </row>
    <row r="24" spans="1:14" x14ac:dyDescent="0.2">
      <c r="A24" s="479"/>
      <c r="B24" s="422"/>
      <c r="C24" s="422"/>
      <c r="D24" s="422"/>
      <c r="E24" s="422"/>
      <c r="F24" s="422"/>
      <c r="G24" s="422"/>
      <c r="H24" s="422"/>
      <c r="I24" s="422"/>
      <c r="J24" s="422"/>
      <c r="K24" s="422"/>
      <c r="L24" s="439"/>
      <c r="M24" s="309"/>
      <c r="N24" s="309"/>
    </row>
    <row r="25" spans="1:14" x14ac:dyDescent="0.2">
      <c r="A25" s="479"/>
      <c r="B25" s="481"/>
      <c r="C25" s="422"/>
      <c r="D25" s="422"/>
      <c r="E25" s="422"/>
      <c r="F25" s="422"/>
      <c r="G25" s="422"/>
      <c r="H25" s="422"/>
      <c r="I25" s="422"/>
      <c r="J25" s="422"/>
      <c r="K25" s="422"/>
      <c r="L25" s="439"/>
      <c r="M25" s="309"/>
      <c r="N25" s="309"/>
    </row>
    <row r="26" spans="1:14" x14ac:dyDescent="0.2">
      <c r="A26" s="479"/>
      <c r="B26" s="422"/>
      <c r="C26" s="422"/>
      <c r="D26" s="422"/>
      <c r="E26" s="422"/>
      <c r="F26" s="422"/>
      <c r="G26" s="422"/>
      <c r="H26" s="422"/>
      <c r="I26" s="422"/>
      <c r="J26" s="422"/>
      <c r="K26" s="422"/>
      <c r="L26" s="439"/>
      <c r="M26" s="309"/>
      <c r="N26" s="309"/>
    </row>
    <row r="27" spans="1:14" x14ac:dyDescent="0.2">
      <c r="A27" s="479"/>
      <c r="B27" s="422"/>
      <c r="C27" s="422"/>
      <c r="D27" s="422"/>
      <c r="E27" s="422"/>
      <c r="F27" s="422"/>
      <c r="G27" s="422"/>
      <c r="H27" s="422"/>
      <c r="I27" s="422"/>
      <c r="J27" s="422"/>
      <c r="K27" s="422"/>
      <c r="L27" s="439"/>
      <c r="M27" s="309"/>
      <c r="N27" s="309"/>
    </row>
    <row r="28" spans="1:14" x14ac:dyDescent="0.2">
      <c r="A28" s="479"/>
      <c r="B28" s="422"/>
      <c r="C28" s="422"/>
      <c r="D28" s="422"/>
      <c r="E28" s="422"/>
      <c r="F28" s="422"/>
      <c r="G28" s="422"/>
      <c r="H28" s="422"/>
      <c r="I28" s="422"/>
      <c r="J28" s="422"/>
      <c r="K28" s="422"/>
      <c r="L28" s="439"/>
      <c r="M28" s="309"/>
      <c r="N28" s="309"/>
    </row>
    <row r="29" spans="1:14" x14ac:dyDescent="0.2">
      <c r="A29" s="479"/>
      <c r="B29" s="422"/>
      <c r="C29" s="422"/>
      <c r="D29" s="422"/>
      <c r="E29" s="422"/>
      <c r="F29" s="422"/>
      <c r="G29" s="422"/>
      <c r="H29" s="422"/>
      <c r="I29" s="422"/>
      <c r="J29" s="422"/>
      <c r="K29" s="422"/>
      <c r="L29" s="439"/>
      <c r="M29" s="309"/>
      <c r="N29" s="309"/>
    </row>
    <row r="30" spans="1:14" x14ac:dyDescent="0.2">
      <c r="A30" s="479"/>
      <c r="B30" s="422"/>
      <c r="C30" s="422"/>
      <c r="D30" s="422"/>
      <c r="E30" s="422"/>
      <c r="F30" s="422"/>
      <c r="G30" s="422"/>
      <c r="H30" s="422"/>
      <c r="I30" s="422"/>
      <c r="J30" s="422"/>
      <c r="K30" s="422"/>
      <c r="L30" s="439"/>
      <c r="M30" s="309"/>
      <c r="N30" s="309"/>
    </row>
    <row r="31" spans="1:14" x14ac:dyDescent="0.2">
      <c r="A31" s="479"/>
      <c r="B31" s="422"/>
      <c r="C31" s="422"/>
      <c r="D31" s="422"/>
      <c r="E31" s="422"/>
      <c r="F31" s="422"/>
      <c r="G31" s="422"/>
      <c r="H31" s="422"/>
      <c r="I31" s="422"/>
      <c r="J31" s="422"/>
      <c r="K31" s="422"/>
      <c r="L31" s="439"/>
      <c r="M31" s="309"/>
      <c r="N31" s="309"/>
    </row>
    <row r="32" spans="1:14" x14ac:dyDescent="0.2">
      <c r="A32" s="479"/>
      <c r="B32" s="422"/>
      <c r="C32" s="422"/>
      <c r="D32" s="422"/>
      <c r="E32" s="422"/>
      <c r="F32" s="422"/>
      <c r="G32" s="422"/>
      <c r="H32" s="422"/>
      <c r="I32" s="422"/>
      <c r="J32" s="422"/>
      <c r="K32" s="422"/>
      <c r="L32" s="439"/>
      <c r="M32" s="309"/>
      <c r="N32" s="309"/>
    </row>
    <row r="33" spans="1:14" x14ac:dyDescent="0.2">
      <c r="A33" s="479"/>
      <c r="B33" s="422"/>
      <c r="C33" s="422"/>
      <c r="D33" s="422"/>
      <c r="E33" s="422"/>
      <c r="F33" s="422"/>
      <c r="G33" s="422"/>
      <c r="H33" s="422"/>
      <c r="I33" s="422"/>
      <c r="J33" s="422"/>
      <c r="K33" s="422"/>
      <c r="L33" s="439"/>
      <c r="M33" s="309"/>
      <c r="N33" s="309"/>
    </row>
    <row r="34" spans="1:14" x14ac:dyDescent="0.2">
      <c r="A34" s="479"/>
      <c r="B34" s="422"/>
      <c r="C34" s="422"/>
      <c r="D34" s="422"/>
      <c r="E34" s="422"/>
      <c r="F34" s="422"/>
      <c r="G34" s="422"/>
      <c r="H34" s="422"/>
      <c r="I34" s="422"/>
      <c r="J34" s="422"/>
      <c r="K34" s="422"/>
      <c r="L34" s="439"/>
      <c r="M34" s="309"/>
      <c r="N34" s="309"/>
    </row>
    <row r="35" spans="1:14" x14ac:dyDescent="0.2">
      <c r="A35" s="479"/>
      <c r="B35" s="422"/>
      <c r="C35" s="422"/>
      <c r="D35" s="422"/>
      <c r="E35" s="422"/>
      <c r="F35" s="422"/>
      <c r="G35" s="422"/>
      <c r="H35" s="422"/>
      <c r="I35" s="422"/>
      <c r="J35" s="422"/>
      <c r="K35" s="422"/>
      <c r="L35" s="439"/>
      <c r="M35" s="309"/>
      <c r="N35" s="309"/>
    </row>
    <row r="36" spans="1:14" x14ac:dyDescent="0.2">
      <c r="A36" s="479"/>
      <c r="B36" s="422"/>
      <c r="C36" s="422"/>
      <c r="D36" s="422"/>
      <c r="E36" s="422"/>
      <c r="F36" s="422"/>
      <c r="G36" s="422"/>
      <c r="H36" s="422"/>
      <c r="I36" s="422"/>
      <c r="J36" s="422"/>
      <c r="K36" s="422"/>
      <c r="L36" s="439"/>
      <c r="M36" s="309"/>
      <c r="N36" s="309"/>
    </row>
    <row r="37" spans="1:14" x14ac:dyDescent="0.2">
      <c r="A37" s="479"/>
      <c r="B37" s="422"/>
      <c r="C37" s="422"/>
      <c r="D37" s="422"/>
      <c r="E37" s="422"/>
      <c r="F37" s="422"/>
      <c r="G37" s="422"/>
      <c r="H37" s="422"/>
      <c r="I37" s="422"/>
      <c r="J37" s="422"/>
      <c r="K37" s="422"/>
      <c r="L37" s="439"/>
      <c r="M37" s="309"/>
      <c r="N37" s="309"/>
    </row>
    <row r="38" spans="1:14" x14ac:dyDescent="0.2">
      <c r="A38" s="479"/>
      <c r="B38" s="422"/>
      <c r="C38" s="422"/>
      <c r="D38" s="422"/>
      <c r="E38" s="422"/>
      <c r="F38" s="422"/>
      <c r="G38" s="422"/>
      <c r="H38" s="422"/>
      <c r="I38" s="422"/>
      <c r="J38" s="422"/>
      <c r="K38" s="422"/>
      <c r="L38" s="439"/>
      <c r="M38" s="309"/>
      <c r="N38" s="309"/>
    </row>
    <row r="39" spans="1:14" x14ac:dyDescent="0.2">
      <c r="A39" s="479"/>
      <c r="B39" s="422"/>
      <c r="C39" s="422"/>
      <c r="D39" s="422"/>
      <c r="E39" s="422"/>
      <c r="F39" s="422"/>
      <c r="G39" s="422"/>
      <c r="H39" s="422"/>
      <c r="I39" s="422"/>
      <c r="J39" s="422"/>
      <c r="K39" s="422"/>
      <c r="L39" s="439"/>
      <c r="M39" s="309"/>
      <c r="N39" s="309"/>
    </row>
    <row r="40" spans="1:14" x14ac:dyDescent="0.2">
      <c r="A40" s="479"/>
      <c r="B40" s="422"/>
      <c r="C40" s="422"/>
      <c r="D40" s="422"/>
      <c r="E40" s="422"/>
      <c r="F40" s="422"/>
      <c r="G40" s="422"/>
      <c r="H40" s="422"/>
      <c r="I40" s="422"/>
      <c r="J40" s="422"/>
      <c r="K40" s="422"/>
      <c r="L40" s="439"/>
      <c r="M40" s="309"/>
      <c r="N40" s="309"/>
    </row>
    <row r="41" spans="1:14" x14ac:dyDescent="0.2">
      <c r="A41" s="479"/>
      <c r="B41" s="422"/>
      <c r="C41" s="422"/>
      <c r="D41" s="422"/>
      <c r="E41" s="422"/>
      <c r="F41" s="422"/>
      <c r="G41" s="422"/>
      <c r="H41" s="422"/>
      <c r="I41" s="422"/>
      <c r="J41" s="422"/>
      <c r="K41" s="422"/>
      <c r="L41" s="439"/>
      <c r="M41" s="309"/>
      <c r="N41" s="309"/>
    </row>
    <row r="42" spans="1:14" x14ac:dyDescent="0.2">
      <c r="A42" s="479"/>
      <c r="B42" s="422"/>
      <c r="C42" s="422"/>
      <c r="D42" s="422"/>
      <c r="E42" s="422"/>
      <c r="F42" s="422"/>
      <c r="G42" s="422"/>
      <c r="H42" s="422"/>
      <c r="I42" s="422"/>
      <c r="J42" s="422"/>
      <c r="K42" s="422"/>
      <c r="L42" s="439"/>
      <c r="M42" s="309"/>
      <c r="N42" s="309"/>
    </row>
    <row r="43" spans="1:14" x14ac:dyDescent="0.2">
      <c r="A43" s="479"/>
      <c r="B43" s="422"/>
      <c r="C43" s="422"/>
      <c r="D43" s="422"/>
      <c r="E43" s="422"/>
      <c r="F43" s="422"/>
      <c r="G43" s="422"/>
      <c r="H43" s="422"/>
      <c r="I43" s="422"/>
      <c r="J43" s="422"/>
      <c r="K43" s="422"/>
      <c r="L43" s="439"/>
      <c r="M43" s="309"/>
      <c r="N43" s="309"/>
    </row>
    <row r="44" spans="1:14" x14ac:dyDescent="0.2">
      <c r="A44" s="479"/>
      <c r="B44" s="422"/>
      <c r="C44" s="422"/>
      <c r="D44" s="422"/>
      <c r="E44" s="422"/>
      <c r="F44" s="422"/>
      <c r="G44" s="422"/>
      <c r="H44" s="422"/>
      <c r="I44" s="422"/>
      <c r="J44" s="422"/>
      <c r="K44" s="422"/>
      <c r="L44" s="439"/>
      <c r="M44" s="309"/>
      <c r="N44" s="309"/>
    </row>
    <row r="45" spans="1:14" x14ac:dyDescent="0.2">
      <c r="A45" s="479"/>
      <c r="B45" s="422"/>
      <c r="C45" s="422"/>
      <c r="D45" s="422"/>
      <c r="E45" s="422"/>
      <c r="F45" s="422"/>
      <c r="G45" s="422"/>
      <c r="H45" s="422"/>
      <c r="I45" s="422"/>
      <c r="J45" s="422"/>
      <c r="K45" s="422"/>
      <c r="L45" s="439"/>
      <c r="M45" s="309"/>
      <c r="N45" s="309"/>
    </row>
    <row r="46" spans="1:14" x14ac:dyDescent="0.2">
      <c r="A46" s="479"/>
      <c r="B46" s="422"/>
      <c r="C46" s="422"/>
      <c r="D46" s="422"/>
      <c r="E46" s="422"/>
      <c r="F46" s="422"/>
      <c r="G46" s="422"/>
      <c r="H46" s="422"/>
      <c r="I46" s="422"/>
      <c r="J46" s="422"/>
      <c r="K46" s="422"/>
      <c r="L46" s="439"/>
      <c r="M46" s="309"/>
      <c r="N46" s="309"/>
    </row>
    <row r="47" spans="1:14" x14ac:dyDescent="0.2">
      <c r="A47" s="479"/>
      <c r="B47" s="422"/>
      <c r="C47" s="422"/>
      <c r="D47" s="422"/>
      <c r="E47" s="422"/>
      <c r="F47" s="422"/>
      <c r="G47" s="422"/>
      <c r="H47" s="422"/>
      <c r="I47" s="422"/>
      <c r="J47" s="422"/>
      <c r="K47" s="422"/>
      <c r="L47" s="439"/>
      <c r="M47" s="309"/>
      <c r="N47" s="309"/>
    </row>
    <row r="48" spans="1:14" x14ac:dyDescent="0.2">
      <c r="A48" s="479"/>
      <c r="B48" s="422"/>
      <c r="C48" s="422"/>
      <c r="D48" s="422"/>
      <c r="E48" s="422"/>
      <c r="F48" s="422"/>
      <c r="G48" s="422"/>
      <c r="H48" s="422"/>
      <c r="I48" s="422"/>
      <c r="J48" s="422"/>
      <c r="K48" s="422"/>
      <c r="L48" s="439"/>
      <c r="M48" s="309"/>
      <c r="N48" s="309"/>
    </row>
    <row r="49" spans="1:14" x14ac:dyDescent="0.2">
      <c r="A49" s="479"/>
      <c r="B49" s="422"/>
      <c r="C49" s="422"/>
      <c r="D49" s="422"/>
      <c r="E49" s="422"/>
      <c r="F49" s="422"/>
      <c r="G49" s="422"/>
      <c r="H49" s="422"/>
      <c r="I49" s="422"/>
      <c r="J49" s="422"/>
      <c r="K49" s="422"/>
      <c r="L49" s="439"/>
      <c r="M49" s="309"/>
      <c r="N49" s="309"/>
    </row>
    <row r="50" spans="1:14" x14ac:dyDescent="0.2">
      <c r="A50" s="479"/>
      <c r="B50" s="422"/>
      <c r="C50" s="422"/>
      <c r="D50" s="422"/>
      <c r="E50" s="422"/>
      <c r="F50" s="422"/>
      <c r="G50" s="422"/>
      <c r="H50" s="422"/>
      <c r="I50" s="422"/>
      <c r="J50" s="422"/>
      <c r="K50" s="422"/>
      <c r="L50" s="439"/>
      <c r="M50" s="309"/>
      <c r="N50" s="309"/>
    </row>
    <row r="51" spans="1:14" x14ac:dyDescent="0.2">
      <c r="A51" s="479"/>
      <c r="B51" s="422"/>
      <c r="C51" s="422"/>
      <c r="D51" s="422"/>
      <c r="E51" s="422"/>
      <c r="F51" s="422"/>
      <c r="G51" s="422"/>
      <c r="H51" s="422"/>
      <c r="I51" s="422"/>
      <c r="J51" s="422"/>
      <c r="K51" s="422"/>
      <c r="L51" s="439"/>
      <c r="M51" s="309"/>
      <c r="N51" s="309"/>
    </row>
    <row r="52" spans="1:14" x14ac:dyDescent="0.2">
      <c r="A52" s="479"/>
      <c r="B52" s="422"/>
      <c r="C52" s="422"/>
      <c r="D52" s="422"/>
      <c r="E52" s="422"/>
      <c r="F52" s="422"/>
      <c r="G52" s="422"/>
      <c r="H52" s="422"/>
      <c r="I52" s="422"/>
      <c r="J52" s="422"/>
      <c r="K52" s="422"/>
      <c r="L52" s="439"/>
      <c r="M52" s="309"/>
      <c r="N52" s="309"/>
    </row>
    <row r="53" spans="1:14" x14ac:dyDescent="0.2">
      <c r="A53" s="479"/>
      <c r="B53" s="422"/>
      <c r="C53" s="422"/>
      <c r="D53" s="422"/>
      <c r="E53" s="422"/>
      <c r="F53" s="422"/>
      <c r="G53" s="422"/>
      <c r="H53" s="422"/>
      <c r="I53" s="422"/>
      <c r="J53" s="422"/>
      <c r="K53" s="422"/>
      <c r="L53" s="439"/>
      <c r="M53" s="309"/>
      <c r="N53" s="309"/>
    </row>
    <row r="54" spans="1:14" x14ac:dyDescent="0.2">
      <c r="A54" s="479"/>
      <c r="B54" s="422"/>
      <c r="C54" s="422"/>
      <c r="D54" s="422"/>
      <c r="E54" s="422"/>
      <c r="F54" s="422"/>
      <c r="G54" s="422"/>
      <c r="H54" s="422"/>
      <c r="I54" s="422"/>
      <c r="J54" s="422"/>
      <c r="K54" s="422"/>
      <c r="L54" s="439"/>
      <c r="M54" s="309"/>
      <c r="N54" s="309"/>
    </row>
    <row r="55" spans="1:14" x14ac:dyDescent="0.2">
      <c r="A55" s="479"/>
      <c r="B55" s="422"/>
      <c r="C55" s="422"/>
      <c r="D55" s="422"/>
      <c r="E55" s="422"/>
      <c r="F55" s="422"/>
      <c r="G55" s="422"/>
      <c r="H55" s="422"/>
      <c r="I55" s="422"/>
      <c r="J55" s="422"/>
      <c r="K55" s="422"/>
      <c r="L55" s="439"/>
      <c r="M55" s="309"/>
      <c r="N55" s="309"/>
    </row>
    <row r="56" spans="1:14" x14ac:dyDescent="0.2">
      <c r="A56" s="479"/>
      <c r="B56" s="422"/>
      <c r="C56" s="422"/>
      <c r="D56" s="422"/>
      <c r="E56" s="422"/>
      <c r="F56" s="422"/>
      <c r="G56" s="422"/>
      <c r="H56" s="422"/>
      <c r="I56" s="422"/>
      <c r="J56" s="422"/>
      <c r="K56" s="422"/>
      <c r="L56" s="439"/>
      <c r="M56" s="309"/>
      <c r="N56" s="309"/>
    </row>
    <row r="57" spans="1:14" x14ac:dyDescent="0.2">
      <c r="A57" s="479"/>
      <c r="B57" s="422"/>
      <c r="C57" s="422"/>
      <c r="D57" s="422"/>
      <c r="E57" s="422"/>
      <c r="F57" s="422"/>
      <c r="G57" s="422"/>
      <c r="H57" s="422"/>
      <c r="I57" s="422"/>
      <c r="J57" s="422"/>
      <c r="K57" s="422"/>
      <c r="L57" s="439"/>
      <c r="M57" s="309"/>
      <c r="N57" s="309"/>
    </row>
    <row r="58" spans="1:14" ht="12" customHeight="1" x14ac:dyDescent="0.2">
      <c r="A58" s="479"/>
      <c r="B58" s="422"/>
      <c r="C58" s="422"/>
      <c r="D58" s="422"/>
      <c r="E58" s="422"/>
      <c r="F58" s="422"/>
      <c r="G58" s="422"/>
      <c r="H58" s="422"/>
      <c r="I58" s="422"/>
      <c r="J58" s="422"/>
      <c r="K58" s="422"/>
      <c r="L58" s="439"/>
      <c r="M58" s="309"/>
      <c r="N58" s="309"/>
    </row>
    <row r="59" spans="1:14" ht="14.65" customHeight="1" thickBot="1" x14ac:dyDescent="0.25">
      <c r="A59" s="618">
        <v>2</v>
      </c>
      <c r="B59" s="619"/>
      <c r="C59" s="619"/>
      <c r="D59" s="619"/>
      <c r="E59" s="619"/>
      <c r="F59" s="619"/>
      <c r="G59" s="619"/>
      <c r="H59" s="619"/>
      <c r="I59" s="619"/>
      <c r="J59" s="619"/>
      <c r="K59" s="619"/>
      <c r="L59" s="620"/>
      <c r="M59" s="309"/>
      <c r="N59" s="309"/>
    </row>
    <row r="63" spans="1:14" ht="15" x14ac:dyDescent="0.25">
      <c r="H63" s="374"/>
      <c r="I63" s="375"/>
    </row>
    <row r="66" ht="12.6" customHeight="1" x14ac:dyDescent="0.2"/>
  </sheetData>
  <sheetProtection algorithmName="SHA-512" hashValue="hz18AtovfJWuf+mcQ6UT1M1eENBmOwvNK+adQGvYgR1yIwF+Xn0vTcWg+9MIZDIjpC4lBnDI7TDwpKNJmYFZfg==" saltValue="kdRI29S1UdRKOcdSHX5Rjw==" spinCount="100000" sheet="1" objects="1" scenarios="1" selectLockedCells="1"/>
  <mergeCells count="1">
    <mergeCell ref="A59:L59"/>
  </mergeCells>
  <phoneticPr fontId="43" type="noConversion"/>
  <pageMargins left="0.6" right="0.6" top="0.75" bottom="0.75" header="0.12" footer="0.2"/>
  <pageSetup scale="88" orientation="portrait" r:id="rId1"/>
  <headerFooter alignWithMargins="0">
    <oddFooter>&amp;R2020 Program Year - Ver.1.0 4/1/2020</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rgb="FFFFC000"/>
    <pageSetUpPr fitToPage="1"/>
  </sheetPr>
  <dimension ref="A1:AQ53"/>
  <sheetViews>
    <sheetView showGridLines="0" topLeftCell="A25" zoomScaleNormal="100" zoomScaleSheetLayoutView="70" workbookViewId="0">
      <selection activeCell="H31" sqref="H31:N31"/>
    </sheetView>
  </sheetViews>
  <sheetFormatPr defaultColWidth="9.140625" defaultRowHeight="27" x14ac:dyDescent="0.35"/>
  <cols>
    <col min="1" max="1" width="1.28515625" style="44" customWidth="1"/>
    <col min="2" max="2" width="22.5703125" style="13" customWidth="1"/>
    <col min="3" max="3" width="9.140625" style="13" customWidth="1"/>
    <col min="4" max="7" width="10" style="13" customWidth="1"/>
    <col min="8" max="8" width="10.7109375" style="13" customWidth="1"/>
    <col min="9" max="11" width="10" style="13" customWidth="1"/>
    <col min="12" max="12" width="8.42578125" style="13" customWidth="1"/>
    <col min="13" max="13" width="7.140625" style="226" customWidth="1"/>
    <col min="14" max="14" width="10" style="13" customWidth="1"/>
    <col min="15" max="15" width="1.5703125" style="13" customWidth="1"/>
    <col min="16" max="18" width="16.42578125" style="13" customWidth="1"/>
    <col min="19" max="22" width="26.85546875" style="13" customWidth="1"/>
    <col min="23" max="23" width="20.5703125" style="13" customWidth="1"/>
    <col min="24" max="24" width="0.85546875" style="13" customWidth="1"/>
    <col min="25" max="25" width="3.5703125" style="15" hidden="1" customWidth="1"/>
    <col min="26" max="26" width="18.85546875" style="15" hidden="1" customWidth="1"/>
    <col min="27" max="27" width="3.5703125" style="15" hidden="1" customWidth="1"/>
    <col min="28" max="28" width="16.42578125" style="15" hidden="1" customWidth="1"/>
    <col min="29" max="29" width="25.28515625" style="15" hidden="1" customWidth="1"/>
    <col min="30" max="30" width="10.28515625" style="15" hidden="1" customWidth="1"/>
    <col min="31" max="38" width="16.140625" style="15" hidden="1" customWidth="1"/>
    <col min="39" max="39" width="9.42578125" style="15" hidden="1" customWidth="1"/>
    <col min="40" max="40" width="0.85546875" style="13" customWidth="1"/>
    <col min="41" max="44" width="9.140625" style="13" customWidth="1"/>
    <col min="45" max="16384" width="9.140625" style="13"/>
  </cols>
  <sheetData>
    <row r="1" spans="1:40" ht="5.45" customHeight="1" thickBot="1" x14ac:dyDescent="0.4">
      <c r="A1" s="16"/>
      <c r="B1" s="369"/>
      <c r="C1" s="8"/>
      <c r="D1" s="9"/>
      <c r="E1" s="9"/>
      <c r="F1" s="9"/>
      <c r="G1" s="9"/>
      <c r="H1" s="9"/>
      <c r="I1" s="9"/>
      <c r="J1" s="8"/>
      <c r="K1" s="704"/>
      <c r="L1" s="704"/>
      <c r="M1" s="10"/>
      <c r="N1" s="11"/>
      <c r="O1" s="12"/>
      <c r="P1" s="12"/>
      <c r="Q1" s="12"/>
      <c r="R1" s="12"/>
      <c r="S1" s="12"/>
      <c r="T1" s="12"/>
      <c r="U1" s="12"/>
      <c r="X1" s="14"/>
      <c r="Y1" s="18"/>
      <c r="Z1" s="18"/>
      <c r="AA1" s="18"/>
      <c r="AB1" s="18"/>
      <c r="AC1" s="18"/>
      <c r="AD1" s="18"/>
      <c r="AE1" s="18"/>
      <c r="AF1" s="18"/>
      <c r="AG1" s="18"/>
      <c r="AH1" s="18"/>
      <c r="AI1" s="18"/>
      <c r="AJ1" s="18"/>
      <c r="AK1" s="18"/>
      <c r="AL1" s="18"/>
      <c r="AM1" s="18"/>
      <c r="AN1" s="14"/>
    </row>
    <row r="2" spans="1:40" ht="27.95" customHeight="1" x14ac:dyDescent="0.2">
      <c r="A2" s="16"/>
      <c r="B2" s="705" t="str">
        <f>IF(AB2="Modeling",CONCATENATE("Whole Building Application ","- ",AB2),IF(AB2="","Please Select Application Type in Project Registration Form page",CONCATENATE(AB2, " Application Selected - This page is not applicable")))</f>
        <v>Please Select Application Type in Project Registration Form page</v>
      </c>
      <c r="C2" s="706"/>
      <c r="D2" s="706"/>
      <c r="E2" s="706"/>
      <c r="F2" s="706"/>
      <c r="G2" s="706"/>
      <c r="H2" s="707"/>
      <c r="I2" s="44"/>
      <c r="J2" s="712" t="s">
        <v>300</v>
      </c>
      <c r="K2" s="713"/>
      <c r="L2" s="714" t="str">
        <f>IF('Project Registration Form'!J2="","",'Project Registration Form'!J2)</f>
        <v/>
      </c>
      <c r="M2" s="715"/>
      <c r="N2" s="17"/>
      <c r="O2" s="12"/>
      <c r="P2" s="12"/>
      <c r="Q2" s="12"/>
      <c r="R2" s="12"/>
      <c r="S2" s="12"/>
      <c r="T2" s="12"/>
      <c r="U2" s="12"/>
      <c r="X2" s="14"/>
      <c r="Z2" s="166"/>
      <c r="AA2" s="167" t="s">
        <v>41</v>
      </c>
      <c r="AB2" s="149" t="str">
        <f>'Project Registration Form'!AK9</f>
        <v/>
      </c>
      <c r="AN2" s="14"/>
    </row>
    <row r="3" spans="1:40" ht="28.9" customHeight="1" thickBot="1" x14ac:dyDescent="0.25">
      <c r="A3" s="16"/>
      <c r="B3" s="708"/>
      <c r="C3" s="709"/>
      <c r="D3" s="709"/>
      <c r="E3" s="709"/>
      <c r="F3" s="709"/>
      <c r="G3" s="709"/>
      <c r="H3" s="710"/>
      <c r="I3" s="44"/>
      <c r="J3" s="711" t="s">
        <v>298</v>
      </c>
      <c r="K3" s="711"/>
      <c r="L3" s="711"/>
      <c r="M3" s="711"/>
      <c r="N3" s="17"/>
      <c r="O3" s="12"/>
      <c r="P3" s="12"/>
      <c r="Q3" s="12"/>
      <c r="R3" s="12"/>
      <c r="S3" s="12"/>
      <c r="T3" s="12"/>
      <c r="U3" s="12"/>
      <c r="X3" s="14"/>
      <c r="AN3" s="14"/>
    </row>
    <row r="4" spans="1:40" s="22" customFormat="1" ht="39.6" customHeight="1" thickBot="1" x14ac:dyDescent="0.25">
      <c r="A4" s="19"/>
      <c r="B4" s="608" t="s">
        <v>268</v>
      </c>
      <c r="C4" s="609"/>
      <c r="D4" s="609"/>
      <c r="E4" s="609"/>
      <c r="F4" s="609"/>
      <c r="G4" s="609"/>
      <c r="H4" s="609"/>
      <c r="I4" s="609"/>
      <c r="J4" s="609"/>
      <c r="K4" s="609"/>
      <c r="L4" s="609"/>
      <c r="M4" s="609"/>
      <c r="N4" s="610"/>
      <c r="O4" s="20"/>
      <c r="P4" s="20"/>
      <c r="Q4" s="20"/>
      <c r="R4" s="20"/>
      <c r="S4" s="20"/>
      <c r="T4" s="20"/>
      <c r="U4" s="21"/>
      <c r="V4" s="21"/>
      <c r="X4" s="23"/>
      <c r="Y4" s="15"/>
      <c r="Z4" s="15"/>
      <c r="AA4" s="15"/>
      <c r="AB4" s="212" t="b">
        <f>IF(('Project Registration Form'!AD57="X"),IF($AC$4=AC7,1,IF($AC$4=#REF!,2,IF($AC$4=AC8,3,0))))</f>
        <v>0</v>
      </c>
      <c r="AC4" s="701" t="s">
        <v>34</v>
      </c>
      <c r="AD4" s="702"/>
      <c r="AE4" s="703"/>
      <c r="AF4" s="162"/>
      <c r="AG4" s="34"/>
      <c r="AK4" s="34"/>
      <c r="AL4" s="15"/>
      <c r="AM4" s="15"/>
      <c r="AN4" s="23"/>
    </row>
    <row r="5" spans="1:40" s="22" customFormat="1" ht="6" customHeight="1" x14ac:dyDescent="0.2">
      <c r="A5" s="24"/>
      <c r="B5" s="229"/>
      <c r="C5" s="19"/>
      <c r="D5" s="19"/>
      <c r="E5" s="19"/>
      <c r="F5" s="19"/>
      <c r="G5" s="19"/>
      <c r="H5" s="19"/>
      <c r="I5" s="19"/>
      <c r="J5" s="19"/>
      <c r="K5" s="19"/>
      <c r="L5" s="19"/>
      <c r="M5" s="19"/>
      <c r="N5" s="230"/>
      <c r="O5" s="20"/>
      <c r="P5" s="20"/>
      <c r="Q5" s="20"/>
      <c r="R5" s="20"/>
      <c r="S5" s="20"/>
      <c r="T5" s="20"/>
      <c r="U5" s="20"/>
      <c r="X5" s="23"/>
      <c r="Y5" s="15"/>
      <c r="Z5" s="15"/>
      <c r="AA5" s="15"/>
      <c r="AB5" s="31"/>
      <c r="AC5" s="46"/>
      <c r="AD5" s="46"/>
      <c r="AE5" s="46"/>
      <c r="AF5" s="47"/>
      <c r="AG5" s="34"/>
      <c r="AK5" s="34"/>
      <c r="AL5" s="15"/>
      <c r="AM5" s="15"/>
      <c r="AN5" s="23"/>
    </row>
    <row r="6" spans="1:40" ht="20.45" customHeight="1" x14ac:dyDescent="0.2">
      <c r="A6" s="26"/>
      <c r="B6" s="683" t="s">
        <v>41</v>
      </c>
      <c r="C6" s="684"/>
      <c r="D6" s="43"/>
      <c r="E6" s="43"/>
      <c r="F6" s="43"/>
      <c r="G6" s="43"/>
      <c r="H6" s="43"/>
      <c r="I6" s="43"/>
      <c r="J6" s="43"/>
      <c r="K6" s="43"/>
      <c r="L6" s="43"/>
      <c r="M6" s="43"/>
      <c r="N6" s="231"/>
      <c r="O6" s="12"/>
      <c r="P6" s="12"/>
      <c r="Q6" s="12"/>
      <c r="R6" s="12"/>
      <c r="S6" s="12"/>
      <c r="T6" s="12"/>
      <c r="U6" s="12"/>
      <c r="X6" s="14"/>
      <c r="Y6" s="168"/>
      <c r="Z6" s="169" t="s">
        <v>13</v>
      </c>
      <c r="AB6" s="213"/>
      <c r="AC6" s="685" t="s">
        <v>51</v>
      </c>
      <c r="AD6" s="686"/>
      <c r="AE6" s="687"/>
      <c r="AF6" s="162"/>
      <c r="AG6" s="34"/>
      <c r="AK6" s="34"/>
      <c r="AN6" s="14"/>
    </row>
    <row r="7" spans="1:40" s="22" customFormat="1" ht="39.6" customHeight="1" x14ac:dyDescent="0.25">
      <c r="A7" s="30"/>
      <c r="B7" s="688" t="str">
        <f>IF(AB2="","",AB2)</f>
        <v/>
      </c>
      <c r="C7" s="689"/>
      <c r="D7" s="43"/>
      <c r="E7" s="43"/>
      <c r="F7" s="43"/>
      <c r="G7" s="43"/>
      <c r="H7" s="43"/>
      <c r="I7" s="43"/>
      <c r="J7" s="43"/>
      <c r="K7" s="43"/>
      <c r="L7" s="43"/>
      <c r="M7" s="43"/>
      <c r="N7" s="232"/>
      <c r="O7" s="20"/>
      <c r="P7" s="20"/>
      <c r="Q7" s="20"/>
      <c r="R7" s="20"/>
      <c r="S7" s="20"/>
      <c r="T7" s="20"/>
      <c r="U7" s="20"/>
      <c r="X7" s="23"/>
      <c r="Y7" s="170">
        <v>1</v>
      </c>
      <c r="Z7" s="154" t="s">
        <v>28</v>
      </c>
      <c r="AA7" s="25"/>
      <c r="AB7" s="214"/>
      <c r="AC7" s="690" t="s">
        <v>246</v>
      </c>
      <c r="AD7" s="691"/>
      <c r="AE7" s="692"/>
      <c r="AF7" s="370">
        <v>1</v>
      </c>
      <c r="AG7" s="215"/>
      <c r="AK7" s="215"/>
      <c r="AL7" s="25"/>
      <c r="AM7" s="28"/>
      <c r="AN7" s="23"/>
    </row>
    <row r="8" spans="1:40" s="22" customFormat="1" ht="39" customHeight="1" x14ac:dyDescent="0.2">
      <c r="A8" s="19"/>
      <c r="B8" s="693" t="s">
        <v>16</v>
      </c>
      <c r="C8" s="694"/>
      <c r="D8" s="695" t="str">
        <f>IF('Project Registration Form'!$B$10="","",'Project Registration Form'!$B$10)</f>
        <v/>
      </c>
      <c r="E8" s="695"/>
      <c r="F8" s="695"/>
      <c r="G8" s="695"/>
      <c r="H8" s="695"/>
      <c r="I8" s="695"/>
      <c r="J8" s="695"/>
      <c r="K8" s="695"/>
      <c r="L8" s="695"/>
      <c r="M8" s="695"/>
      <c r="N8" s="696"/>
      <c r="O8" s="20"/>
      <c r="P8" s="20"/>
      <c r="Q8" s="20"/>
      <c r="R8" s="20"/>
      <c r="S8" s="20"/>
      <c r="T8" s="20"/>
      <c r="U8" s="20"/>
      <c r="X8" s="23"/>
      <c r="Y8" s="170">
        <v>2</v>
      </c>
      <c r="Z8" s="154" t="s">
        <v>32</v>
      </c>
      <c r="AA8" s="28"/>
      <c r="AB8" s="216"/>
      <c r="AC8" s="690" t="s">
        <v>247</v>
      </c>
      <c r="AD8" s="691"/>
      <c r="AE8" s="692"/>
      <c r="AF8" s="370">
        <v>3</v>
      </c>
      <c r="AG8" s="215"/>
      <c r="AH8" s="215"/>
      <c r="AI8" s="215"/>
      <c r="AJ8" s="215"/>
      <c r="AK8" s="215"/>
      <c r="AL8" s="29"/>
      <c r="AM8" s="15"/>
      <c r="AN8" s="23"/>
    </row>
    <row r="9" spans="1:40" s="22" customFormat="1" ht="39.6" customHeight="1" thickBot="1" x14ac:dyDescent="0.25">
      <c r="A9" s="19"/>
      <c r="B9" s="697" t="s">
        <v>18</v>
      </c>
      <c r="C9" s="698"/>
      <c r="D9" s="699" t="str">
        <f>IF('Project Registration Form'!$H$10="","",'Project Registration Form'!$H$10)</f>
        <v/>
      </c>
      <c r="E9" s="699"/>
      <c r="F9" s="699"/>
      <c r="G9" s="699"/>
      <c r="H9" s="699"/>
      <c r="I9" s="699"/>
      <c r="J9" s="699"/>
      <c r="K9" s="699"/>
      <c r="L9" s="699"/>
      <c r="M9" s="699"/>
      <c r="N9" s="700"/>
      <c r="O9" s="19"/>
      <c r="P9" s="20"/>
      <c r="Q9" s="20"/>
      <c r="R9" s="20"/>
      <c r="S9" s="20"/>
      <c r="T9" s="20"/>
      <c r="U9" s="20"/>
      <c r="X9" s="23"/>
      <c r="Y9" s="170">
        <v>3</v>
      </c>
      <c r="Z9" s="171" t="s">
        <v>33</v>
      </c>
      <c r="AA9" s="28"/>
      <c r="AB9" s="216"/>
      <c r="AC9" s="690" t="s">
        <v>93</v>
      </c>
      <c r="AD9" s="691"/>
      <c r="AE9" s="692"/>
      <c r="AF9" s="147"/>
      <c r="AG9" s="215"/>
      <c r="AH9" s="215"/>
      <c r="AI9" s="215"/>
      <c r="AJ9" s="215"/>
      <c r="AK9" s="215"/>
      <c r="AL9" s="29"/>
      <c r="AM9" s="15"/>
      <c r="AN9" s="23"/>
    </row>
    <row r="10" spans="1:40" s="22" customFormat="1" ht="39" customHeight="1" thickBot="1" x14ac:dyDescent="0.3">
      <c r="A10" s="228"/>
      <c r="B10" s="608" t="s">
        <v>269</v>
      </c>
      <c r="C10" s="609"/>
      <c r="D10" s="609"/>
      <c r="E10" s="609"/>
      <c r="F10" s="609"/>
      <c r="G10" s="609"/>
      <c r="H10" s="609"/>
      <c r="I10" s="609"/>
      <c r="J10" s="609"/>
      <c r="K10" s="609"/>
      <c r="L10" s="609"/>
      <c r="M10" s="609"/>
      <c r="N10" s="610"/>
      <c r="O10" s="19"/>
      <c r="P10" s="20"/>
      <c r="Q10" s="20"/>
      <c r="R10" s="20"/>
      <c r="S10" s="20"/>
      <c r="T10" s="20"/>
      <c r="U10" s="20"/>
      <c r="X10" s="23"/>
      <c r="Y10" s="170">
        <v>4</v>
      </c>
      <c r="Z10" s="154" t="s">
        <v>35</v>
      </c>
      <c r="AA10" s="15"/>
      <c r="AB10" s="213"/>
      <c r="AC10" s="376"/>
      <c r="AD10" s="377"/>
      <c r="AE10" s="378"/>
      <c r="AF10" s="378"/>
      <c r="AG10" s="34"/>
      <c r="AH10" s="34"/>
      <c r="AI10" s="34"/>
      <c r="AJ10" s="34"/>
      <c r="AK10" s="34"/>
      <c r="AL10" s="15"/>
      <c r="AM10" s="15"/>
      <c r="AN10" s="23"/>
    </row>
    <row r="11" spans="1:40" s="22" customFormat="1" ht="18.75" customHeight="1" x14ac:dyDescent="0.2">
      <c r="A11" s="19"/>
      <c r="B11" s="601" t="s">
        <v>50</v>
      </c>
      <c r="C11" s="603"/>
      <c r="D11" s="603"/>
      <c r="E11" s="603"/>
      <c r="F11" s="603"/>
      <c r="G11" s="603"/>
      <c r="H11" s="676" t="s">
        <v>270</v>
      </c>
      <c r="I11" s="676"/>
      <c r="J11" s="676"/>
      <c r="K11" s="676"/>
      <c r="L11" s="676"/>
      <c r="M11" s="676"/>
      <c r="N11" s="677"/>
      <c r="O11" s="19"/>
      <c r="P11" s="20"/>
      <c r="Q11" s="20"/>
      <c r="R11" s="20"/>
      <c r="S11" s="20"/>
      <c r="T11" s="20"/>
      <c r="U11" s="20"/>
      <c r="X11" s="23"/>
      <c r="Y11" s="172">
        <v>5</v>
      </c>
      <c r="Z11" s="154"/>
      <c r="AA11" s="15"/>
      <c r="AB11" s="217"/>
      <c r="AC11" s="680"/>
      <c r="AD11" s="680"/>
      <c r="AE11" s="680"/>
      <c r="AF11" s="217"/>
      <c r="AG11" s="34"/>
      <c r="AH11" s="34"/>
      <c r="AI11" s="34"/>
      <c r="AJ11" s="34"/>
      <c r="AK11" s="34"/>
      <c r="AL11" s="15"/>
      <c r="AM11" s="15"/>
      <c r="AN11" s="23"/>
    </row>
    <row r="12" spans="1:40" s="22" customFormat="1" ht="40.15" customHeight="1" thickBot="1" x14ac:dyDescent="0.25">
      <c r="A12" s="19"/>
      <c r="B12" s="681"/>
      <c r="C12" s="682"/>
      <c r="D12" s="682"/>
      <c r="E12" s="682"/>
      <c r="F12" s="682"/>
      <c r="G12" s="682"/>
      <c r="H12" s="678"/>
      <c r="I12" s="678"/>
      <c r="J12" s="678"/>
      <c r="K12" s="678"/>
      <c r="L12" s="678"/>
      <c r="M12" s="678"/>
      <c r="N12" s="679"/>
      <c r="O12" s="19"/>
      <c r="P12" s="20"/>
      <c r="Q12" s="20"/>
      <c r="R12" s="20"/>
      <c r="S12" s="20"/>
      <c r="T12" s="20"/>
      <c r="U12" s="20"/>
      <c r="X12" s="23"/>
      <c r="Y12" s="31"/>
      <c r="Z12" s="41"/>
      <c r="AA12" s="15"/>
      <c r="AB12" s="217"/>
      <c r="AC12" s="218"/>
      <c r="AD12" s="218"/>
      <c r="AE12" s="218"/>
      <c r="AF12" s="217"/>
      <c r="AG12" s="34"/>
      <c r="AH12" s="34"/>
      <c r="AI12" s="34"/>
      <c r="AJ12" s="34"/>
      <c r="AK12" s="34"/>
      <c r="AL12" s="15"/>
      <c r="AM12" s="15"/>
      <c r="AN12" s="23"/>
    </row>
    <row r="13" spans="1:40" s="22" customFormat="1" ht="18.75" customHeight="1" x14ac:dyDescent="0.2">
      <c r="A13" s="19"/>
      <c r="B13" s="660" t="s">
        <v>71</v>
      </c>
      <c r="C13" s="661"/>
      <c r="D13" s="661"/>
      <c r="E13" s="672" t="s">
        <v>66</v>
      </c>
      <c r="F13" s="673"/>
      <c r="G13" s="674"/>
      <c r="H13" s="661" t="s">
        <v>67</v>
      </c>
      <c r="I13" s="661"/>
      <c r="J13" s="661"/>
      <c r="K13" s="661"/>
      <c r="L13" s="661"/>
      <c r="M13" s="661"/>
      <c r="N13" s="675"/>
      <c r="O13" s="19"/>
      <c r="P13" s="20"/>
      <c r="Q13" s="20"/>
      <c r="R13" s="20"/>
      <c r="S13" s="20"/>
      <c r="T13" s="20"/>
      <c r="U13" s="20"/>
      <c r="X13" s="23"/>
      <c r="Y13" s="31"/>
      <c r="Z13" s="41"/>
      <c r="AA13" s="15"/>
      <c r="AB13" s="149"/>
      <c r="AC13" s="148" t="s">
        <v>52</v>
      </c>
      <c r="AD13" s="149" t="str">
        <f>IF(AC4="","",VLOOKUP(AC4,AC7:AF9,4,FALSE))</f>
        <v/>
      </c>
      <c r="AE13" s="217"/>
      <c r="AF13" s="217"/>
      <c r="AG13" s="219"/>
      <c r="AH13" s="219"/>
      <c r="AI13" s="219"/>
      <c r="AJ13" s="219"/>
      <c r="AK13" s="219"/>
      <c r="AL13" s="15"/>
      <c r="AM13" s="15"/>
      <c r="AN13" s="23"/>
    </row>
    <row r="14" spans="1:40" s="22" customFormat="1" ht="22.15" customHeight="1" x14ac:dyDescent="0.2">
      <c r="A14" s="19"/>
      <c r="B14" s="657"/>
      <c r="C14" s="658"/>
      <c r="D14" s="659"/>
      <c r="E14" s="665"/>
      <c r="F14" s="658"/>
      <c r="G14" s="659"/>
      <c r="H14" s="665"/>
      <c r="I14" s="658"/>
      <c r="J14" s="658"/>
      <c r="K14" s="658"/>
      <c r="L14" s="658"/>
      <c r="M14" s="658"/>
      <c r="N14" s="666"/>
      <c r="O14" s="19"/>
      <c r="P14" s="20"/>
      <c r="Q14" s="20"/>
      <c r="R14" s="20"/>
      <c r="S14" s="20"/>
      <c r="T14" s="20"/>
      <c r="U14" s="20"/>
      <c r="X14" s="23"/>
      <c r="Y14" s="31"/>
      <c r="Z14" s="41"/>
      <c r="AA14" s="15"/>
      <c r="AB14" s="163" t="s">
        <v>248</v>
      </c>
      <c r="AC14" s="157" t="str">
        <f>IF(AND(AD13=1,'Project Registration Form'!B19&lt;&gt;""),'Project Registration Form'!B19,IF(AND(AD13=3,'Project Registration Form'!B35&lt;&gt;""),'Project Registration Form'!B35,""))</f>
        <v/>
      </c>
      <c r="AD14" s="217"/>
      <c r="AE14" s="217"/>
      <c r="AF14" s="217"/>
      <c r="AG14" s="219"/>
      <c r="AH14" s="219"/>
      <c r="AI14" s="219"/>
      <c r="AJ14" s="219"/>
      <c r="AK14" s="219"/>
      <c r="AL14" s="15"/>
      <c r="AM14" s="15"/>
      <c r="AN14" s="23"/>
    </row>
    <row r="15" spans="1:40" s="22" customFormat="1" ht="22.15" customHeight="1" thickBot="1" x14ac:dyDescent="0.25">
      <c r="A15" s="19"/>
      <c r="B15" s="667" t="str">
        <f>IF(AD13="","",AC14)</f>
        <v/>
      </c>
      <c r="C15" s="668"/>
      <c r="D15" s="669"/>
      <c r="E15" s="670" t="str">
        <f>IF(AD13="","",AC15)</f>
        <v/>
      </c>
      <c r="F15" s="668"/>
      <c r="G15" s="669"/>
      <c r="H15" s="670" t="str">
        <f>IF(AD13="","",AC16)</f>
        <v/>
      </c>
      <c r="I15" s="668"/>
      <c r="J15" s="668"/>
      <c r="K15" s="668"/>
      <c r="L15" s="668"/>
      <c r="M15" s="668"/>
      <c r="N15" s="671"/>
      <c r="O15" s="220"/>
      <c r="P15" s="20"/>
      <c r="Q15" s="20"/>
      <c r="R15" s="20"/>
      <c r="S15" s="20"/>
      <c r="T15" s="20"/>
      <c r="U15" s="20"/>
      <c r="X15" s="23"/>
      <c r="Y15" s="32"/>
      <c r="Z15" s="33"/>
      <c r="AA15" s="15"/>
      <c r="AB15" s="164" t="s">
        <v>66</v>
      </c>
      <c r="AC15" s="157" t="str">
        <f>IF(AND(AD13=1,'Project Registration Form'!E19&lt;&gt;""),'Project Registration Form'!E19,IF(AND(AD13=3,'Project Registration Form'!E35&lt;&gt;""),'Project Registration Form'!E35,""))</f>
        <v/>
      </c>
      <c r="AD15" s="219"/>
      <c r="AE15" s="219"/>
      <c r="AF15" s="219"/>
      <c r="AG15" s="219"/>
      <c r="AH15" s="219"/>
      <c r="AI15" s="219"/>
      <c r="AJ15" s="219"/>
      <c r="AK15" s="219"/>
      <c r="AL15" s="15"/>
      <c r="AM15" s="15"/>
      <c r="AN15" s="23"/>
    </row>
    <row r="16" spans="1:40" s="22" customFormat="1" ht="18.75" customHeight="1" x14ac:dyDescent="0.2">
      <c r="A16" s="19"/>
      <c r="B16" s="660" t="s">
        <v>76</v>
      </c>
      <c r="C16" s="661"/>
      <c r="D16" s="661"/>
      <c r="E16" s="661"/>
      <c r="F16" s="661"/>
      <c r="G16" s="661"/>
      <c r="H16" s="662" t="s">
        <v>57</v>
      </c>
      <c r="I16" s="662"/>
      <c r="J16" s="662"/>
      <c r="K16" s="662" t="s">
        <v>58</v>
      </c>
      <c r="L16" s="662"/>
      <c r="M16" s="662" t="s">
        <v>59</v>
      </c>
      <c r="N16" s="663"/>
      <c r="O16" s="220"/>
      <c r="P16" s="20"/>
      <c r="Q16" s="20"/>
      <c r="R16" s="20"/>
      <c r="S16" s="20"/>
      <c r="T16" s="20"/>
      <c r="U16" s="20"/>
      <c r="X16" s="23"/>
      <c r="Y16" s="34"/>
      <c r="Z16" s="34"/>
      <c r="AA16" s="15"/>
      <c r="AB16" s="164" t="s">
        <v>67</v>
      </c>
      <c r="AC16" s="157" t="str">
        <f>IF(AND(AD13=1,'Project Registration Form'!H19&lt;&gt;""),'Project Registration Form'!H19,IF(AND(AD13=3,'Project Registration Form'!H35&lt;&gt;""),'Project Registration Form'!H35,""))</f>
        <v/>
      </c>
      <c r="AD16" s="219"/>
      <c r="AE16" s="219"/>
      <c r="AF16" s="219"/>
      <c r="AG16" s="219"/>
      <c r="AH16" s="219"/>
      <c r="AI16" s="219"/>
      <c r="AJ16" s="219"/>
      <c r="AK16" s="219"/>
      <c r="AL16" s="15"/>
      <c r="AM16" s="15"/>
      <c r="AN16" s="23"/>
    </row>
    <row r="17" spans="1:40" s="22" customFormat="1" ht="22.15" customHeight="1" x14ac:dyDescent="0.2">
      <c r="A17" s="19"/>
      <c r="B17" s="657"/>
      <c r="C17" s="658"/>
      <c r="D17" s="658"/>
      <c r="E17" s="658"/>
      <c r="F17" s="658"/>
      <c r="G17" s="659"/>
      <c r="H17" s="642"/>
      <c r="I17" s="643"/>
      <c r="J17" s="664"/>
      <c r="K17" s="642"/>
      <c r="L17" s="664"/>
      <c r="M17" s="642"/>
      <c r="N17" s="644"/>
      <c r="O17" s="220"/>
      <c r="P17" s="20"/>
      <c r="Q17" s="20"/>
      <c r="R17" s="20"/>
      <c r="S17" s="20"/>
      <c r="T17" s="20"/>
      <c r="U17" s="20"/>
      <c r="X17" s="23"/>
      <c r="Y17" s="34"/>
      <c r="Z17" s="34"/>
      <c r="AA17" s="15"/>
      <c r="AB17" s="164" t="s">
        <v>249</v>
      </c>
      <c r="AC17" s="157" t="str">
        <f>IF(AND(AD13=1,'Project Registration Form'!B23&lt;&gt;""),'Project Registration Form'!B23,IF(AND(AD13=3,'Project Registration Form'!B37&lt;&gt;""),'Project Registration Form'!B37,""))</f>
        <v/>
      </c>
      <c r="AD17" s="219"/>
      <c r="AE17" s="219"/>
      <c r="AF17" s="219"/>
      <c r="AG17" s="219"/>
      <c r="AH17" s="219"/>
      <c r="AI17" s="219"/>
      <c r="AJ17" s="219"/>
      <c r="AK17" s="219"/>
      <c r="AL17" s="15"/>
      <c r="AM17" s="15"/>
      <c r="AN17" s="23"/>
    </row>
    <row r="18" spans="1:40" s="22" customFormat="1" ht="22.15" customHeight="1" thickBot="1" x14ac:dyDescent="0.25">
      <c r="A18" s="19"/>
      <c r="B18" s="637" t="str">
        <f>IF(AD13="","",AC17)</f>
        <v/>
      </c>
      <c r="C18" s="638"/>
      <c r="D18" s="638"/>
      <c r="E18" s="638"/>
      <c r="F18" s="638"/>
      <c r="G18" s="639"/>
      <c r="H18" s="640" t="str">
        <f>IF(AD13="","",AC18)</f>
        <v/>
      </c>
      <c r="I18" s="638"/>
      <c r="J18" s="639"/>
      <c r="K18" s="640" t="str">
        <f>IF(AD13="","",AC19)</f>
        <v/>
      </c>
      <c r="L18" s="639"/>
      <c r="M18" s="640" t="str">
        <f>IF(AD13="","",AC20)</f>
        <v/>
      </c>
      <c r="N18" s="641"/>
      <c r="O18" s="221"/>
      <c r="P18" s="20"/>
      <c r="Q18" s="20"/>
      <c r="R18" s="20"/>
      <c r="S18" s="20"/>
      <c r="T18" s="20"/>
      <c r="U18" s="20"/>
      <c r="X18" s="23"/>
      <c r="Y18" s="15"/>
      <c r="Z18" s="15"/>
      <c r="AA18" s="15"/>
      <c r="AB18" s="164" t="s">
        <v>57</v>
      </c>
      <c r="AC18" s="157" t="str">
        <f>IF(AND(AD13=1,'Project Registration Form'!H12&lt;&gt;""),'Project Registration Form'!H12,IF(AND(AD13=3,'Project Registration Form'!H37&lt;&gt;""),'Project Registration Form'!H37,""))</f>
        <v/>
      </c>
      <c r="AD18" s="219"/>
      <c r="AE18" s="219"/>
      <c r="AF18" s="219"/>
      <c r="AG18" s="219"/>
      <c r="AH18" s="219"/>
      <c r="AI18" s="219"/>
      <c r="AJ18" s="219"/>
      <c r="AK18" s="219"/>
      <c r="AL18" s="15"/>
      <c r="AM18" s="15"/>
      <c r="AN18" s="23"/>
    </row>
    <row r="19" spans="1:40" s="22" customFormat="1" ht="18.75" customHeight="1" x14ac:dyDescent="0.2">
      <c r="A19" s="19"/>
      <c r="B19" s="604" t="s">
        <v>68</v>
      </c>
      <c r="C19" s="581"/>
      <c r="D19" s="581"/>
      <c r="E19" s="581"/>
      <c r="F19" s="581"/>
      <c r="G19" s="602"/>
      <c r="H19" s="649" t="s">
        <v>70</v>
      </c>
      <c r="I19" s="649"/>
      <c r="J19" s="649"/>
      <c r="K19" s="649"/>
      <c r="L19" s="649"/>
      <c r="M19" s="649"/>
      <c r="N19" s="650"/>
      <c r="O19" s="39"/>
      <c r="P19" s="39"/>
      <c r="Q19" s="39"/>
      <c r="R19" s="39"/>
      <c r="S19" s="39"/>
      <c r="T19" s="39"/>
      <c r="U19" s="39"/>
      <c r="V19" s="40"/>
      <c r="W19" s="40"/>
      <c r="X19" s="23"/>
      <c r="Y19" s="15"/>
      <c r="Z19" s="15"/>
      <c r="AA19" s="15"/>
      <c r="AB19" s="163" t="s">
        <v>58</v>
      </c>
      <c r="AC19" s="157" t="str">
        <f>IF(AND(AD13=1,'Project Registration Form'!I23&lt;&gt;""),'Project Registration Form'!I23,IF(AND(AD13=3,'Project Registration Form'!I37&lt;&gt;""),'Project Registration Form'!I37,""))</f>
        <v/>
      </c>
      <c r="AD19" s="219"/>
      <c r="AE19" s="219"/>
      <c r="AF19" s="219"/>
      <c r="AG19" s="219"/>
      <c r="AH19" s="219"/>
      <c r="AI19" s="219"/>
      <c r="AJ19" s="219"/>
      <c r="AK19" s="219"/>
      <c r="AL19" s="15"/>
      <c r="AM19" s="15"/>
      <c r="AN19" s="23"/>
    </row>
    <row r="20" spans="1:40" s="22" customFormat="1" ht="22.15" customHeight="1" x14ac:dyDescent="0.2">
      <c r="A20" s="19"/>
      <c r="B20" s="657"/>
      <c r="C20" s="658"/>
      <c r="D20" s="658"/>
      <c r="E20" s="658"/>
      <c r="F20" s="658"/>
      <c r="G20" s="659"/>
      <c r="H20" s="642"/>
      <c r="I20" s="643"/>
      <c r="J20" s="643"/>
      <c r="K20" s="643"/>
      <c r="L20" s="643"/>
      <c r="M20" s="643"/>
      <c r="N20" s="644"/>
      <c r="O20" s="39"/>
      <c r="P20" s="39"/>
      <c r="Q20" s="39"/>
      <c r="R20" s="39"/>
      <c r="S20" s="39"/>
      <c r="T20" s="39"/>
      <c r="U20" s="39"/>
      <c r="V20" s="40"/>
      <c r="W20" s="40"/>
      <c r="X20" s="23"/>
      <c r="Y20" s="15"/>
      <c r="Z20" s="15"/>
      <c r="AA20" s="15"/>
      <c r="AB20" s="164" t="s">
        <v>250</v>
      </c>
      <c r="AC20" s="157" t="str">
        <f>IF(AND(AD13=1,'Project Registration Form'!J23&lt;&gt;""),'Project Registration Form'!J23,IF(AND(AD13=3,'Project Registration Form'!J37&lt;&gt;""),'Project Registration Form'!J37,""))</f>
        <v/>
      </c>
      <c r="AD20" s="219"/>
      <c r="AE20" s="219"/>
      <c r="AF20" s="219"/>
      <c r="AG20" s="219"/>
      <c r="AH20" s="219"/>
      <c r="AI20" s="219"/>
      <c r="AJ20" s="219"/>
      <c r="AK20" s="219"/>
      <c r="AL20" s="15"/>
      <c r="AM20" s="15"/>
      <c r="AN20" s="23"/>
    </row>
    <row r="21" spans="1:40" s="22" customFormat="1" ht="22.15" customHeight="1" thickBot="1" x14ac:dyDescent="0.25">
      <c r="A21" s="19"/>
      <c r="B21" s="637" t="str">
        <f>IF(AD13="","",AC21)</f>
        <v/>
      </c>
      <c r="C21" s="638"/>
      <c r="D21" s="638"/>
      <c r="E21" s="638"/>
      <c r="F21" s="638"/>
      <c r="G21" s="639"/>
      <c r="H21" s="654" t="str">
        <f>IF(AD13="","",AC23)</f>
        <v/>
      </c>
      <c r="I21" s="655"/>
      <c r="J21" s="655"/>
      <c r="K21" s="655"/>
      <c r="L21" s="655"/>
      <c r="M21" s="655"/>
      <c r="N21" s="656"/>
      <c r="O21" s="39"/>
      <c r="P21" s="39"/>
      <c r="Q21" s="39"/>
      <c r="R21" s="39"/>
      <c r="S21" s="39"/>
      <c r="T21" s="39"/>
      <c r="U21" s="39"/>
      <c r="V21" s="40"/>
      <c r="W21" s="40"/>
      <c r="X21" s="23"/>
      <c r="Y21" s="15"/>
      <c r="Z21" s="15"/>
      <c r="AA21" s="15"/>
      <c r="AB21" s="164" t="s">
        <v>251</v>
      </c>
      <c r="AC21" s="157" t="str">
        <f>IF(AND(AD13=1,'Project Registration Form'!B25&lt;&gt;""),'Project Registration Form'!B25,IF(AND(AD13=3,'Project Registration Form'!B39&lt;&gt;""),'Project Registration Form'!B39,""))</f>
        <v/>
      </c>
      <c r="AD21" s="219"/>
      <c r="AE21" s="219"/>
      <c r="AF21" s="219"/>
      <c r="AG21" s="15"/>
      <c r="AH21" s="15"/>
      <c r="AI21" s="15"/>
      <c r="AJ21" s="15"/>
      <c r="AK21" s="15"/>
      <c r="AL21" s="15"/>
      <c r="AM21" s="15"/>
      <c r="AN21" s="23"/>
    </row>
    <row r="22" spans="1:40" s="22" customFormat="1" ht="18.75" customHeight="1" x14ac:dyDescent="0.2">
      <c r="A22" s="19"/>
      <c r="B22" s="651" t="s">
        <v>244</v>
      </c>
      <c r="C22" s="652"/>
      <c r="D22" s="652"/>
      <c r="E22" s="652"/>
      <c r="F22" s="652"/>
      <c r="G22" s="652"/>
      <c r="H22" s="652" t="s">
        <v>13</v>
      </c>
      <c r="I22" s="652"/>
      <c r="J22" s="652"/>
      <c r="K22" s="652"/>
      <c r="L22" s="652"/>
      <c r="M22" s="652"/>
      <c r="N22" s="653"/>
      <c r="O22" s="39"/>
      <c r="P22" s="39"/>
      <c r="Q22" s="39"/>
      <c r="R22" s="39"/>
      <c r="S22" s="39"/>
      <c r="T22" s="39"/>
      <c r="U22" s="39"/>
      <c r="V22" s="40"/>
      <c r="W22" s="40"/>
      <c r="X22" s="23"/>
      <c r="Y22" s="15"/>
      <c r="Z22" s="15"/>
      <c r="AA22" s="15"/>
      <c r="AB22" s="164" t="s">
        <v>69</v>
      </c>
      <c r="AC22" s="157" t="str">
        <f>IF(AND(AD13=1,'Project Registration Form'!E25&lt;&gt;""),'Project Registration Form'!E25,IF(AND(AD13=3,'Project Registration Form'!E39&lt;&gt;""),'Project Registration Form'!E39,""))</f>
        <v/>
      </c>
      <c r="AD22" s="34"/>
      <c r="AE22" s="34"/>
      <c r="AF22" s="34"/>
      <c r="AG22" s="15"/>
      <c r="AH22" s="15"/>
      <c r="AI22" s="15"/>
      <c r="AJ22" s="15"/>
      <c r="AK22" s="15"/>
      <c r="AL22" s="15"/>
      <c r="AM22" s="15"/>
      <c r="AN22" s="23"/>
    </row>
    <row r="23" spans="1:40" s="22" customFormat="1" ht="35.25" customHeight="1" thickBot="1" x14ac:dyDescent="0.25">
      <c r="A23" s="19"/>
      <c r="B23" s="645"/>
      <c r="C23" s="646"/>
      <c r="D23" s="646"/>
      <c r="E23" s="646"/>
      <c r="F23" s="646"/>
      <c r="G23" s="646"/>
      <c r="H23" s="647"/>
      <c r="I23" s="647"/>
      <c r="J23" s="647"/>
      <c r="K23" s="647"/>
      <c r="L23" s="647"/>
      <c r="M23" s="647"/>
      <c r="N23" s="648"/>
      <c r="O23" s="221"/>
      <c r="P23" s="20"/>
      <c r="Q23" s="20"/>
      <c r="R23" s="20"/>
      <c r="S23" s="20"/>
      <c r="T23" s="20"/>
      <c r="U23" s="20"/>
      <c r="X23" s="23"/>
      <c r="Y23" s="15"/>
      <c r="AB23" s="164" t="s">
        <v>70</v>
      </c>
      <c r="AC23" s="157" t="str">
        <f>IF(AND(AD13=1,'Project Registration Form'!H25&lt;&gt;""),'Project Registration Form'!H25,IF(AND(AD13=3,'Project Registration Form'!H39&lt;&gt;""),'Project Registration Form'!H39,""))</f>
        <v/>
      </c>
      <c r="AD23" s="217"/>
      <c r="AE23" s="217"/>
      <c r="AF23" s="217"/>
      <c r="AG23" s="15"/>
      <c r="AH23" s="15"/>
      <c r="AI23" s="15"/>
      <c r="AJ23" s="15"/>
      <c r="AK23" s="15"/>
      <c r="AL23" s="15"/>
      <c r="AM23" s="15"/>
      <c r="AN23" s="23"/>
    </row>
    <row r="24" spans="1:40" s="22" customFormat="1" ht="18.75" customHeight="1" x14ac:dyDescent="0.2">
      <c r="A24" s="19"/>
      <c r="B24" s="227" t="s">
        <v>254</v>
      </c>
      <c r="O24" s="222"/>
      <c r="P24" s="20"/>
      <c r="Q24" s="20"/>
      <c r="R24" s="20"/>
      <c r="S24" s="20"/>
      <c r="T24" s="20"/>
      <c r="U24" s="20"/>
      <c r="X24" s="23"/>
      <c r="Y24" s="15"/>
      <c r="AD24" s="217"/>
      <c r="AE24" s="217"/>
      <c r="AF24" s="217"/>
      <c r="AG24" s="15"/>
      <c r="AH24" s="15"/>
      <c r="AI24" s="15"/>
      <c r="AJ24" s="15"/>
      <c r="AK24" s="15"/>
      <c r="AL24" s="15"/>
      <c r="AM24" s="15"/>
      <c r="AN24" s="23"/>
    </row>
    <row r="25" spans="1:40" s="22" customFormat="1" ht="18" customHeight="1" x14ac:dyDescent="0.2">
      <c r="A25" s="19"/>
      <c r="O25" s="40"/>
      <c r="P25" s="20"/>
      <c r="Q25" s="20"/>
      <c r="R25" s="20"/>
      <c r="S25" s="20"/>
      <c r="T25" s="20"/>
      <c r="U25" s="20"/>
      <c r="X25" s="23"/>
      <c r="Y25" s="15"/>
      <c r="AD25" s="217"/>
      <c r="AE25" s="217"/>
      <c r="AF25" s="217"/>
      <c r="AG25" s="15"/>
      <c r="AH25" s="15"/>
      <c r="AI25" s="15"/>
      <c r="AJ25" s="15"/>
      <c r="AK25" s="15"/>
      <c r="AL25" s="15"/>
      <c r="AM25" s="15"/>
      <c r="AN25" s="23"/>
    </row>
    <row r="26" spans="1:40" ht="22.5" customHeight="1" x14ac:dyDescent="0.2">
      <c r="A26" s="19"/>
      <c r="B26" s="22"/>
      <c r="K26" s="22"/>
      <c r="L26" s="22"/>
      <c r="M26" s="22"/>
      <c r="N26" s="22"/>
      <c r="O26" s="12"/>
      <c r="P26" s="12"/>
      <c r="Q26" s="12"/>
      <c r="R26" s="12"/>
      <c r="S26" s="12"/>
      <c r="T26" s="12"/>
      <c r="U26" s="12"/>
      <c r="X26" s="14"/>
      <c r="AC26" s="34"/>
      <c r="AD26" s="34"/>
      <c r="AE26" s="34"/>
      <c r="AF26" s="34"/>
      <c r="AN26" s="14"/>
    </row>
    <row r="27" spans="1:40" ht="18.75" customHeight="1" x14ac:dyDescent="0.35">
      <c r="A27" s="19"/>
      <c r="J27" s="226"/>
      <c r="K27" s="226"/>
      <c r="L27" s="226"/>
      <c r="O27" s="12"/>
      <c r="P27" s="12"/>
      <c r="Q27" s="12"/>
      <c r="R27" s="12"/>
      <c r="S27" s="12"/>
      <c r="T27" s="12"/>
      <c r="U27" s="12"/>
      <c r="X27" s="14"/>
      <c r="AN27" s="14"/>
    </row>
    <row r="28" spans="1:40" ht="18.75" customHeight="1" x14ac:dyDescent="0.35">
      <c r="A28" s="19"/>
      <c r="J28" s="226"/>
      <c r="K28" s="226"/>
      <c r="L28" s="226"/>
      <c r="O28" s="12"/>
      <c r="P28" s="12"/>
      <c r="Q28" s="12"/>
      <c r="R28" s="12"/>
      <c r="S28" s="12"/>
      <c r="T28" s="12"/>
      <c r="U28" s="12"/>
      <c r="X28" s="14"/>
      <c r="Z28" s="179"/>
      <c r="AA28" s="179"/>
      <c r="AB28" s="234" t="str">
        <f>VLOOKUP(AB2,AA30:AB33,2,FALSE)</f>
        <v>Please select an Application Type in the Project Registration Form page .</v>
      </c>
      <c r="AC28" s="235"/>
      <c r="AD28" s="235"/>
      <c r="AE28" s="235"/>
      <c r="AF28" s="235"/>
      <c r="AG28" s="235"/>
      <c r="AH28" s="235"/>
      <c r="AI28" s="236"/>
      <c r="AN28" s="14"/>
    </row>
    <row r="29" spans="1:40" ht="36" customHeight="1" x14ac:dyDescent="0.2">
      <c r="A29" s="19"/>
      <c r="B29" s="630" t="str">
        <f>AB28</f>
        <v>Please select an Application Type in the Project Registration Form page .</v>
      </c>
      <c r="C29" s="630"/>
      <c r="D29" s="630"/>
      <c r="E29" s="630"/>
      <c r="F29" s="630"/>
      <c r="G29" s="630"/>
      <c r="H29" s="630"/>
      <c r="I29" s="630"/>
      <c r="J29" s="630"/>
      <c r="K29" s="630"/>
      <c r="L29" s="630"/>
      <c r="M29" s="630"/>
      <c r="N29" s="630"/>
      <c r="O29" s="12"/>
      <c r="P29" s="12"/>
      <c r="Q29" s="12"/>
      <c r="R29" s="12"/>
      <c r="S29" s="12"/>
      <c r="T29" s="12"/>
      <c r="U29" s="12"/>
      <c r="X29" s="14"/>
      <c r="Z29" s="621" t="s">
        <v>260</v>
      </c>
      <c r="AA29" s="622"/>
      <c r="AB29" s="188" t="str">
        <f>IF(AB2="","",IF(AB2="Modeling","","N/A"))</f>
        <v/>
      </c>
      <c r="AC29" s="189"/>
      <c r="AD29" s="189"/>
      <c r="AE29" s="189"/>
      <c r="AF29" s="189"/>
      <c r="AG29" s="189"/>
      <c r="AH29" s="189"/>
      <c r="AI29" s="191"/>
      <c r="AN29" s="14"/>
    </row>
    <row r="30" spans="1:40" s="35" customFormat="1" ht="28.15" customHeight="1" x14ac:dyDescent="0.2">
      <c r="A30" s="19"/>
      <c r="B30" s="224"/>
      <c r="C30" s="224"/>
      <c r="D30" s="224"/>
      <c r="E30" s="224"/>
      <c r="F30" s="224"/>
      <c r="G30" s="224"/>
      <c r="H30" s="224"/>
      <c r="I30" s="224"/>
      <c r="J30" s="224"/>
      <c r="K30" s="224"/>
      <c r="L30" s="224"/>
      <c r="M30" s="224"/>
      <c r="N30" s="224"/>
      <c r="O30" s="42"/>
      <c r="P30" s="37"/>
      <c r="Q30" s="37"/>
      <c r="R30" s="37"/>
      <c r="S30" s="37"/>
      <c r="T30" s="37"/>
      <c r="X30" s="23"/>
      <c r="Z30" s="180"/>
      <c r="AA30" s="181" t="s">
        <v>84</v>
      </c>
      <c r="AB30" s="182" t="s">
        <v>262</v>
      </c>
      <c r="AC30" s="183"/>
      <c r="AD30" s="183"/>
      <c r="AE30" s="183"/>
      <c r="AF30" s="183"/>
      <c r="AG30" s="183"/>
      <c r="AH30" s="183"/>
      <c r="AI30" s="184"/>
      <c r="AN30" s="36"/>
    </row>
    <row r="31" spans="1:40" s="35" customFormat="1" ht="39" customHeight="1" x14ac:dyDescent="0.2">
      <c r="A31" s="19"/>
      <c r="B31" s="631" t="str">
        <f>AB35</f>
        <v>Please select Application Type in the Project Registration Form page</v>
      </c>
      <c r="C31" s="632"/>
      <c r="D31" s="632"/>
      <c r="E31" s="632"/>
      <c r="F31" s="633"/>
      <c r="G31" s="224"/>
      <c r="H31" s="634"/>
      <c r="I31" s="634"/>
      <c r="J31" s="634"/>
      <c r="K31" s="634"/>
      <c r="L31" s="634"/>
      <c r="M31" s="634"/>
      <c r="N31" s="634"/>
      <c r="O31" s="42"/>
      <c r="P31" s="37"/>
      <c r="Q31" s="431"/>
      <c r="R31" s="37"/>
      <c r="S31" s="37"/>
      <c r="T31" s="37"/>
      <c r="X31" s="23"/>
      <c r="Z31" s="185"/>
      <c r="AA31" s="186" t="s">
        <v>85</v>
      </c>
      <c r="AB31" s="182" t="s">
        <v>256</v>
      </c>
      <c r="AC31" s="183"/>
      <c r="AD31" s="183"/>
      <c r="AE31" s="187"/>
      <c r="AF31" s="183"/>
      <c r="AG31" s="183"/>
      <c r="AH31" s="183"/>
      <c r="AI31" s="184"/>
      <c r="AN31" s="36"/>
    </row>
    <row r="32" spans="1:40" s="35" customFormat="1" ht="20.45" customHeight="1" x14ac:dyDescent="0.2">
      <c r="A32" s="19"/>
      <c r="B32" s="635" t="s">
        <v>253</v>
      </c>
      <c r="C32" s="635"/>
      <c r="D32" s="635"/>
      <c r="E32" s="635"/>
      <c r="F32" s="635"/>
      <c r="G32" s="92"/>
      <c r="H32" s="624" t="s">
        <v>272</v>
      </c>
      <c r="I32" s="624"/>
      <c r="J32" s="624"/>
      <c r="K32" s="624"/>
      <c r="L32" s="624"/>
      <c r="M32" s="624"/>
      <c r="N32" s="624"/>
      <c r="O32" s="42"/>
      <c r="P32" s="37"/>
      <c r="Q32" s="37"/>
      <c r="R32" s="37"/>
      <c r="S32" s="37"/>
      <c r="T32" s="37"/>
      <c r="X32" s="23"/>
      <c r="Z32" s="185"/>
      <c r="AA32" s="186" t="s">
        <v>86</v>
      </c>
      <c r="AB32" s="182" t="s">
        <v>40</v>
      </c>
      <c r="AC32" s="151"/>
      <c r="AD32" s="183"/>
      <c r="AE32" s="187"/>
      <c r="AF32" s="183"/>
      <c r="AG32" s="183"/>
      <c r="AH32" s="183"/>
      <c r="AI32" s="184"/>
      <c r="AN32" s="36"/>
    </row>
    <row r="33" spans="1:43" s="35" customFormat="1" ht="39" customHeight="1" x14ac:dyDescent="0.2">
      <c r="A33" s="19"/>
      <c r="B33" s="625" t="str">
        <f>AB29</f>
        <v/>
      </c>
      <c r="C33" s="626"/>
      <c r="D33" s="626"/>
      <c r="E33" s="626"/>
      <c r="F33" s="627"/>
      <c r="G33" s="224"/>
      <c r="H33" s="636" t="str">
        <f>IF(AB2="Construction","N/A",IF(AB2="","",IF(H31="","",MIN(10000,H31*0.5))))</f>
        <v/>
      </c>
      <c r="I33" s="636"/>
      <c r="J33" s="636"/>
      <c r="K33" s="636"/>
      <c r="L33" s="636"/>
      <c r="M33" s="636"/>
      <c r="N33" s="636"/>
      <c r="O33" s="42"/>
      <c r="P33" s="37"/>
      <c r="Q33" s="37"/>
      <c r="R33" s="37"/>
      <c r="S33" s="37"/>
      <c r="T33" s="37"/>
      <c r="X33" s="23"/>
      <c r="Z33" s="188"/>
      <c r="AA33" s="189" t="str">
        <f>""</f>
        <v/>
      </c>
      <c r="AB33" s="190" t="s">
        <v>261</v>
      </c>
      <c r="AC33" s="189"/>
      <c r="AD33" s="189"/>
      <c r="AE33" s="189"/>
      <c r="AF33" s="189"/>
      <c r="AG33" s="189"/>
      <c r="AH33" s="189"/>
      <c r="AI33" s="191"/>
      <c r="AN33" s="36"/>
    </row>
    <row r="34" spans="1:43" s="35" customFormat="1" ht="20.45" customHeight="1" x14ac:dyDescent="0.2">
      <c r="A34" s="19"/>
      <c r="B34" s="623" t="s">
        <v>9</v>
      </c>
      <c r="C34" s="623"/>
      <c r="D34" s="623"/>
      <c r="E34" s="623"/>
      <c r="F34" s="623"/>
      <c r="G34" s="224"/>
      <c r="H34" s="624" t="s">
        <v>273</v>
      </c>
      <c r="I34" s="624"/>
      <c r="J34" s="624"/>
      <c r="K34" s="624"/>
      <c r="L34" s="624"/>
      <c r="M34" s="624"/>
      <c r="N34" s="624"/>
      <c r="O34" s="42"/>
      <c r="P34" s="37"/>
      <c r="Q34" s="37"/>
      <c r="R34" s="37"/>
      <c r="S34" s="37"/>
      <c r="T34" s="37"/>
      <c r="X34" s="23"/>
      <c r="AN34" s="36"/>
    </row>
    <row r="35" spans="1:43" s="35" customFormat="1" ht="39" customHeight="1" x14ac:dyDescent="0.2">
      <c r="B35" s="625" t="str">
        <f>AB29</f>
        <v/>
      </c>
      <c r="C35" s="626"/>
      <c r="D35" s="626"/>
      <c r="E35" s="626"/>
      <c r="F35" s="627"/>
      <c r="O35" s="42"/>
      <c r="P35" s="37"/>
      <c r="Q35" s="37"/>
      <c r="R35" s="37"/>
      <c r="S35" s="37"/>
      <c r="T35" s="37"/>
      <c r="X35" s="23"/>
      <c r="Z35" s="621" t="s">
        <v>259</v>
      </c>
      <c r="AA35" s="622"/>
      <c r="AB35" s="194" t="str">
        <f>VLOOKUP(AB2,AA36:AB40,2,FALSE)</f>
        <v>Please select Application Type in the Project Registration Form page</v>
      </c>
      <c r="AC35" s="195"/>
      <c r="AD35" s="195"/>
      <c r="AE35" s="195"/>
      <c r="AF35" s="195"/>
      <c r="AG35" s="195"/>
      <c r="AH35" s="195"/>
      <c r="AI35" s="196"/>
      <c r="AN35" s="36"/>
    </row>
    <row r="36" spans="1:43" s="35" customFormat="1" ht="20.45" customHeight="1" x14ac:dyDescent="0.2">
      <c r="A36" s="19"/>
      <c r="B36" s="624" t="s">
        <v>10</v>
      </c>
      <c r="C36" s="624"/>
      <c r="D36" s="624"/>
      <c r="E36" s="624"/>
      <c r="F36" s="624"/>
      <c r="G36" s="150"/>
      <c r="H36" s="150"/>
      <c r="I36" s="150"/>
      <c r="J36" s="150"/>
      <c r="K36" s="150"/>
      <c r="L36" s="150"/>
      <c r="M36" s="150"/>
      <c r="N36" s="150"/>
      <c r="O36" s="42"/>
      <c r="P36" s="37"/>
      <c r="Q36" s="37"/>
      <c r="R36" s="37"/>
      <c r="S36" s="37"/>
      <c r="T36" s="37"/>
      <c r="X36" s="23"/>
      <c r="Z36" s="180"/>
      <c r="AA36" s="197" t="s">
        <v>84</v>
      </c>
      <c r="AB36" s="202" t="s">
        <v>263</v>
      </c>
      <c r="AC36" s="199"/>
      <c r="AD36" s="199"/>
      <c r="AE36" s="199"/>
      <c r="AF36" s="199"/>
      <c r="AG36" s="199"/>
      <c r="AH36" s="199"/>
      <c r="AI36" s="200"/>
      <c r="AN36" s="36"/>
    </row>
    <row r="37" spans="1:43" s="35" customFormat="1" ht="39" customHeight="1" x14ac:dyDescent="0.2">
      <c r="A37" s="19"/>
      <c r="I37" s="159"/>
      <c r="J37" s="159"/>
      <c r="K37" s="159"/>
      <c r="L37" s="159"/>
      <c r="M37" s="225"/>
      <c r="N37" s="225"/>
      <c r="O37" s="42"/>
      <c r="P37" s="37"/>
      <c r="Q37" s="37"/>
      <c r="R37" s="37"/>
      <c r="S37" s="37"/>
      <c r="T37" s="37"/>
      <c r="X37" s="23"/>
      <c r="Z37" s="185"/>
      <c r="AA37" s="201" t="s">
        <v>85</v>
      </c>
      <c r="AB37" s="202" t="s">
        <v>265</v>
      </c>
      <c r="AC37" s="187"/>
      <c r="AD37" s="187"/>
      <c r="AE37" s="187"/>
      <c r="AF37" s="187"/>
      <c r="AG37" s="187"/>
      <c r="AH37" s="187"/>
      <c r="AI37" s="203"/>
      <c r="AN37" s="36"/>
    </row>
    <row r="38" spans="1:43" s="35" customFormat="1" ht="39" customHeight="1" x14ac:dyDescent="0.2">
      <c r="A38" s="19"/>
      <c r="I38" s="159"/>
      <c r="J38" s="159"/>
      <c r="K38" s="159"/>
      <c r="L38" s="159"/>
      <c r="M38" s="225"/>
      <c r="N38" s="225"/>
      <c r="O38" s="42"/>
      <c r="P38" s="37"/>
      <c r="Q38" s="37"/>
      <c r="R38" s="37"/>
      <c r="S38" s="37"/>
      <c r="T38" s="37"/>
      <c r="X38" s="23"/>
      <c r="Z38" s="185"/>
      <c r="AA38" s="201"/>
      <c r="AB38" s="202"/>
      <c r="AC38" s="187"/>
      <c r="AD38" s="187"/>
      <c r="AE38" s="187"/>
      <c r="AF38" s="187"/>
      <c r="AG38" s="187"/>
      <c r="AH38" s="187"/>
      <c r="AI38" s="203"/>
      <c r="AN38" s="36"/>
    </row>
    <row r="39" spans="1:43" ht="20.45" customHeight="1" x14ac:dyDescent="0.2">
      <c r="A39" s="19"/>
      <c r="B39" s="628">
        <v>3</v>
      </c>
      <c r="C39" s="628"/>
      <c r="D39" s="628"/>
      <c r="E39" s="628"/>
      <c r="F39" s="628"/>
      <c r="G39" s="628"/>
      <c r="H39" s="628"/>
      <c r="I39" s="628"/>
      <c r="J39" s="628"/>
      <c r="K39" s="628"/>
      <c r="L39" s="628"/>
      <c r="M39" s="628"/>
      <c r="N39" s="628"/>
      <c r="O39" s="44"/>
      <c r="X39" s="36"/>
      <c r="Y39" s="35"/>
      <c r="Z39" s="185"/>
      <c r="AA39" s="201" t="s">
        <v>86</v>
      </c>
      <c r="AB39" s="151" t="str">
        <f>""</f>
        <v/>
      </c>
      <c r="AC39" s="187"/>
      <c r="AD39" s="187"/>
      <c r="AE39" s="187"/>
      <c r="AF39" s="187"/>
      <c r="AG39" s="187"/>
      <c r="AH39" s="187"/>
      <c r="AI39" s="203"/>
      <c r="AJ39" s="35"/>
      <c r="AK39" s="35"/>
      <c r="AL39" s="35"/>
      <c r="AM39" s="13"/>
      <c r="AN39" s="36"/>
    </row>
    <row r="40" spans="1:43" ht="15.6" customHeight="1" x14ac:dyDescent="0.2">
      <c r="A40" s="19"/>
      <c r="B40" s="629"/>
      <c r="C40" s="39"/>
      <c r="D40" s="16"/>
      <c r="E40" s="16"/>
      <c r="F40" s="43"/>
      <c r="G40" s="43"/>
      <c r="H40" s="43"/>
      <c r="I40" s="16"/>
      <c r="J40" s="16"/>
      <c r="K40" s="16"/>
      <c r="L40" s="16"/>
      <c r="M40" s="16"/>
      <c r="N40" s="16"/>
      <c r="O40" s="44"/>
      <c r="X40" s="36"/>
      <c r="Y40" s="35"/>
      <c r="Z40" s="188"/>
      <c r="AA40" s="237" t="str">
        <f>""</f>
        <v/>
      </c>
      <c r="AB40" s="238" t="s">
        <v>266</v>
      </c>
      <c r="AC40" s="209"/>
      <c r="AD40" s="209"/>
      <c r="AE40" s="209"/>
      <c r="AF40" s="209"/>
      <c r="AG40" s="209"/>
      <c r="AH40" s="209"/>
      <c r="AI40" s="210"/>
      <c r="AJ40" s="35"/>
      <c r="AK40" s="35"/>
      <c r="AL40" s="35"/>
      <c r="AM40" s="13"/>
      <c r="AN40" s="36"/>
    </row>
    <row r="41" spans="1:43" ht="15.6" customHeight="1" x14ac:dyDescent="0.2">
      <c r="A41" s="19"/>
      <c r="B41" s="629"/>
      <c r="C41" s="39"/>
      <c r="D41" s="16"/>
      <c r="E41" s="16"/>
      <c r="F41" s="43"/>
      <c r="G41" s="43"/>
      <c r="H41" s="43"/>
      <c r="I41" s="16"/>
      <c r="J41" s="16"/>
      <c r="K41" s="16"/>
      <c r="L41" s="16"/>
      <c r="M41" s="16"/>
      <c r="N41" s="16"/>
      <c r="O41" s="44"/>
      <c r="X41" s="36"/>
      <c r="Y41" s="35"/>
      <c r="Z41" s="34"/>
      <c r="AA41" s="161"/>
      <c r="AB41" s="161"/>
      <c r="AC41" s="161"/>
      <c r="AD41" s="161"/>
      <c r="AE41" s="161"/>
      <c r="AF41" s="161"/>
      <c r="AG41" s="161"/>
      <c r="AH41" s="85"/>
      <c r="AI41" s="85"/>
      <c r="AJ41" s="35"/>
      <c r="AK41" s="35"/>
      <c r="AL41" s="35"/>
      <c r="AM41" s="13"/>
      <c r="AN41" s="36"/>
    </row>
    <row r="42" spans="1:43" ht="15.6" customHeight="1" x14ac:dyDescent="0.2">
      <c r="A42" s="19"/>
      <c r="B42" s="629"/>
      <c r="C42" s="39"/>
      <c r="D42" s="16"/>
      <c r="E42" s="16"/>
      <c r="F42" s="43"/>
      <c r="G42" s="43"/>
      <c r="H42" s="43"/>
      <c r="I42" s="16"/>
      <c r="J42" s="16"/>
      <c r="K42" s="16"/>
      <c r="L42" s="16"/>
      <c r="M42" s="16"/>
      <c r="N42" s="16"/>
      <c r="O42" s="44"/>
      <c r="X42" s="36"/>
      <c r="Y42" s="85"/>
      <c r="Z42" s="85"/>
      <c r="AA42" s="85"/>
      <c r="AB42" s="85"/>
      <c r="AC42" s="85"/>
      <c r="AD42" s="85"/>
      <c r="AE42" s="85"/>
      <c r="AF42" s="85"/>
      <c r="AG42" s="85"/>
      <c r="AH42" s="85"/>
      <c r="AI42" s="35"/>
      <c r="AJ42" s="35"/>
      <c r="AK42" s="35"/>
      <c r="AL42" s="35"/>
      <c r="AM42" s="13"/>
      <c r="AN42" s="36"/>
    </row>
    <row r="43" spans="1:43" ht="15.6" customHeight="1" x14ac:dyDescent="0.2">
      <c r="A43" s="19"/>
      <c r="B43" s="629"/>
      <c r="C43" s="39"/>
      <c r="D43" s="16"/>
      <c r="E43" s="16"/>
      <c r="F43" s="16"/>
      <c r="G43" s="16"/>
      <c r="H43" s="16"/>
      <c r="I43" s="16"/>
      <c r="J43" s="16"/>
      <c r="K43" s="16"/>
      <c r="L43" s="16"/>
      <c r="M43" s="16"/>
      <c r="N43" s="16"/>
      <c r="O43" s="44"/>
      <c r="X43" s="36"/>
      <c r="Y43" s="85"/>
      <c r="Z43" s="85"/>
      <c r="AA43" s="85"/>
      <c r="AB43" s="85"/>
      <c r="AC43" s="85"/>
      <c r="AD43" s="85"/>
      <c r="AE43" s="85"/>
      <c r="AF43" s="85"/>
      <c r="AG43" s="85"/>
      <c r="AH43" s="85"/>
      <c r="AI43" s="35"/>
      <c r="AJ43" s="35"/>
      <c r="AK43" s="35"/>
      <c r="AL43" s="35"/>
      <c r="AM43" s="13"/>
      <c r="AN43" s="36"/>
    </row>
    <row r="44" spans="1:43" ht="15.6" customHeight="1" x14ac:dyDescent="0.2">
      <c r="A44" s="19"/>
      <c r="B44" s="39"/>
      <c r="C44" s="39"/>
      <c r="D44" s="16"/>
      <c r="E44" s="16"/>
      <c r="F44" s="16"/>
      <c r="G44" s="16"/>
      <c r="H44" s="16"/>
      <c r="I44" s="16"/>
      <c r="J44" s="16"/>
      <c r="K44" s="16"/>
      <c r="L44" s="16"/>
      <c r="M44" s="16"/>
      <c r="N44" s="16"/>
      <c r="O44" s="43"/>
      <c r="X44" s="36"/>
      <c r="Y44" s="85"/>
      <c r="Z44" s="85"/>
      <c r="AA44" s="85"/>
      <c r="AB44" s="85"/>
      <c r="AC44" s="85"/>
      <c r="AD44" s="85"/>
      <c r="AE44" s="85"/>
      <c r="AF44" s="85"/>
      <c r="AG44" s="85"/>
      <c r="AH44" s="85"/>
      <c r="AI44" s="35"/>
      <c r="AJ44" s="35"/>
      <c r="AK44" s="35"/>
      <c r="AL44" s="35"/>
      <c r="AM44" s="13"/>
      <c r="AN44" s="36"/>
    </row>
    <row r="45" spans="1:43" ht="14.1" customHeight="1" x14ac:dyDescent="0.2">
      <c r="A45" s="13"/>
      <c r="M45" s="13"/>
      <c r="X45" s="36"/>
      <c r="Y45" s="84"/>
      <c r="Z45" s="84"/>
      <c r="AA45" s="84"/>
      <c r="AB45" s="84"/>
      <c r="AC45" s="84"/>
      <c r="AD45" s="84"/>
      <c r="AE45" s="84"/>
      <c r="AF45" s="84"/>
      <c r="AG45" s="84"/>
      <c r="AH45" s="84"/>
      <c r="AI45" s="13"/>
      <c r="AJ45" s="13"/>
      <c r="AK45" s="13"/>
      <c r="AL45" s="13"/>
      <c r="AM45" s="35"/>
      <c r="AN45" s="36"/>
      <c r="AO45" s="35"/>
      <c r="AP45" s="35"/>
      <c r="AQ45" s="223"/>
    </row>
    <row r="46" spans="1:43" ht="16.899999999999999" customHeight="1" x14ac:dyDescent="0.25">
      <c r="A46" s="152"/>
      <c r="B46" s="152"/>
      <c r="C46" s="152"/>
      <c r="D46" s="152"/>
      <c r="E46" s="152"/>
      <c r="F46" s="152"/>
      <c r="G46" s="152"/>
      <c r="H46" s="152"/>
      <c r="I46" s="152"/>
      <c r="J46" s="152"/>
      <c r="K46" s="152"/>
      <c r="L46" s="152"/>
      <c r="M46" s="152"/>
      <c r="N46" s="152"/>
      <c r="O46" s="152"/>
      <c r="X46" s="36"/>
      <c r="Y46" s="84"/>
      <c r="Z46" s="84"/>
      <c r="AA46" s="84"/>
      <c r="AB46" s="84"/>
      <c r="AC46" s="84"/>
      <c r="AD46" s="84"/>
      <c r="AE46" s="84"/>
      <c r="AF46" s="84"/>
      <c r="AG46" s="84"/>
      <c r="AH46" s="84"/>
      <c r="AI46" s="13"/>
      <c r="AJ46" s="13"/>
      <c r="AK46" s="13"/>
      <c r="AL46" s="13"/>
      <c r="AM46" s="35"/>
      <c r="AN46" s="36"/>
      <c r="AO46" s="35"/>
      <c r="AP46" s="35"/>
      <c r="AQ46" s="223"/>
    </row>
    <row r="47" spans="1:43" x14ac:dyDescent="0.35">
      <c r="X47" s="36"/>
      <c r="Y47" s="160"/>
      <c r="Z47" s="160"/>
      <c r="AA47" s="160"/>
      <c r="AB47" s="160"/>
      <c r="AC47" s="160"/>
      <c r="AD47" s="160"/>
      <c r="AE47" s="160"/>
      <c r="AF47" s="160"/>
      <c r="AG47" s="160"/>
      <c r="AH47" s="160"/>
      <c r="AN47" s="36"/>
    </row>
    <row r="48" spans="1:43" x14ac:dyDescent="0.35">
      <c r="X48" s="36"/>
      <c r="Y48" s="160"/>
      <c r="Z48" s="160"/>
      <c r="AA48" s="160"/>
      <c r="AB48" s="160"/>
      <c r="AC48" s="160"/>
      <c r="AD48" s="160"/>
      <c r="AE48" s="160"/>
      <c r="AF48" s="160"/>
      <c r="AG48" s="160"/>
      <c r="AH48" s="160"/>
      <c r="AN48" s="36"/>
    </row>
    <row r="49" spans="25:34" x14ac:dyDescent="0.35">
      <c r="Y49" s="160"/>
      <c r="Z49" s="160"/>
      <c r="AA49" s="160"/>
      <c r="AB49" s="160"/>
      <c r="AC49" s="160"/>
      <c r="AD49" s="160"/>
      <c r="AE49" s="160"/>
      <c r="AF49" s="160"/>
      <c r="AG49" s="160"/>
      <c r="AH49" s="160"/>
    </row>
    <row r="50" spans="25:34" x14ac:dyDescent="0.35">
      <c r="Y50" s="160"/>
      <c r="Z50" s="160"/>
      <c r="AA50" s="160"/>
      <c r="AB50" s="160"/>
      <c r="AC50" s="160"/>
      <c r="AD50" s="160"/>
      <c r="AE50" s="160"/>
      <c r="AF50" s="160"/>
      <c r="AG50" s="160"/>
      <c r="AH50" s="160"/>
    </row>
    <row r="51" spans="25:34" x14ac:dyDescent="0.35">
      <c r="Y51" s="160"/>
      <c r="Z51" s="160"/>
      <c r="AA51" s="160"/>
      <c r="AB51" s="160"/>
      <c r="AC51" s="160"/>
      <c r="AD51" s="160"/>
      <c r="AE51" s="160"/>
      <c r="AF51" s="160"/>
      <c r="AG51" s="160"/>
      <c r="AH51" s="160"/>
    </row>
    <row r="52" spans="25:34" x14ac:dyDescent="0.35">
      <c r="Y52" s="160"/>
      <c r="Z52" s="90"/>
      <c r="AA52" s="90"/>
      <c r="AB52" s="90"/>
      <c r="AC52" s="90"/>
      <c r="AD52" s="90"/>
      <c r="AE52" s="90"/>
      <c r="AF52" s="90"/>
      <c r="AG52" s="90"/>
      <c r="AH52" s="160"/>
    </row>
    <row r="53" spans="25:34" x14ac:dyDescent="0.35">
      <c r="Z53" s="34"/>
      <c r="AA53" s="34"/>
      <c r="AB53" s="34"/>
      <c r="AC53" s="34"/>
      <c r="AD53" s="34"/>
      <c r="AE53" s="34"/>
      <c r="AF53" s="34"/>
      <c r="AG53" s="34"/>
    </row>
  </sheetData>
  <sheetProtection algorithmName="SHA-512" hashValue="k0SFk22B8/aD1RY8DRXh3C+GyMVE1INUI5bqSX0FmA8ugr04nHsaHj7ZRWfjYhHEQyFzrFqhLy8J6yRv8Bwhyw==" saltValue="Y1T+MRGO2UMwp2FYayfKIw==" spinCount="100000" sheet="1" objects="1" scenarios="1" selectLockedCells="1"/>
  <dataConsolidate/>
  <mergeCells count="68">
    <mergeCell ref="AC4:AE4"/>
    <mergeCell ref="K1:L1"/>
    <mergeCell ref="B2:H3"/>
    <mergeCell ref="J3:M3"/>
    <mergeCell ref="B4:N4"/>
    <mergeCell ref="J2:K2"/>
    <mergeCell ref="L2:M2"/>
    <mergeCell ref="AC11:AE11"/>
    <mergeCell ref="B12:G12"/>
    <mergeCell ref="B6:C6"/>
    <mergeCell ref="AC6:AE6"/>
    <mergeCell ref="B7:C7"/>
    <mergeCell ref="AC7:AE7"/>
    <mergeCell ref="B8:C8"/>
    <mergeCell ref="D8:N8"/>
    <mergeCell ref="B9:C9"/>
    <mergeCell ref="D9:N9"/>
    <mergeCell ref="AC8:AE8"/>
    <mergeCell ref="B10:N10"/>
    <mergeCell ref="AC9:AE9"/>
    <mergeCell ref="B13:D13"/>
    <mergeCell ref="E13:G13"/>
    <mergeCell ref="H13:N13"/>
    <mergeCell ref="B11:G11"/>
    <mergeCell ref="H11:N12"/>
    <mergeCell ref="B14:D14"/>
    <mergeCell ref="E14:G14"/>
    <mergeCell ref="H14:N14"/>
    <mergeCell ref="B15:D15"/>
    <mergeCell ref="E15:G15"/>
    <mergeCell ref="H15:N15"/>
    <mergeCell ref="B16:G16"/>
    <mergeCell ref="H16:J16"/>
    <mergeCell ref="K16:L16"/>
    <mergeCell ref="M16:N16"/>
    <mergeCell ref="B17:G17"/>
    <mergeCell ref="H17:J17"/>
    <mergeCell ref="K17:L17"/>
    <mergeCell ref="M17:N17"/>
    <mergeCell ref="B23:G23"/>
    <mergeCell ref="H23:N23"/>
    <mergeCell ref="H19:N19"/>
    <mergeCell ref="B22:G22"/>
    <mergeCell ref="H22:N22"/>
    <mergeCell ref="H21:N21"/>
    <mergeCell ref="B19:G19"/>
    <mergeCell ref="B20:G20"/>
    <mergeCell ref="B21:G21"/>
    <mergeCell ref="B18:G18"/>
    <mergeCell ref="H18:J18"/>
    <mergeCell ref="K18:L18"/>
    <mergeCell ref="M18:N18"/>
    <mergeCell ref="H20:N20"/>
    <mergeCell ref="B36:F36"/>
    <mergeCell ref="B39:N39"/>
    <mergeCell ref="B40:B43"/>
    <mergeCell ref="B29:N29"/>
    <mergeCell ref="B31:F31"/>
    <mergeCell ref="H31:N31"/>
    <mergeCell ref="B32:F32"/>
    <mergeCell ref="H32:N32"/>
    <mergeCell ref="B33:F33"/>
    <mergeCell ref="H33:N33"/>
    <mergeCell ref="Z29:AA29"/>
    <mergeCell ref="Z35:AA35"/>
    <mergeCell ref="B34:F34"/>
    <mergeCell ref="H34:N34"/>
    <mergeCell ref="B35:F35"/>
  </mergeCells>
  <conditionalFormatting sqref="B6">
    <cfRule type="expression" dxfId="1" priority="1" stopIfTrue="1">
      <formula>#REF!=0</formula>
    </cfRule>
  </conditionalFormatting>
  <pageMargins left="0.6" right="0.6" top="0.75" bottom="0.75" header="0.12" footer="0.2"/>
  <pageSetup scale="66" orientation="portrait" r:id="rId1"/>
  <headerFooter alignWithMargins="0">
    <oddFooter>&amp;R2020 Program Year - Ver.1.0 4/1/2020</oddFooter>
  </headerFooter>
  <drawing r:id="rId2"/>
  <legacyDrawing r:id="rId3"/>
  <controls>
    <mc:AlternateContent xmlns:mc="http://schemas.openxmlformats.org/markup-compatibility/2006">
      <mc:Choice Requires="x14">
        <control shapeId="65537" r:id="rId4" name="ComboBox1">
          <controlPr defaultSize="0" autoLine="0" autoPict="0" linkedCell="AC4" listFillRange="AC7:AC10" r:id="rId5">
            <anchor moveWithCells="1" sizeWithCells="1">
              <from>
                <xdr:col>1</xdr:col>
                <xdr:colOff>95250</xdr:colOff>
                <xdr:row>11</xdr:row>
                <xdr:rowOff>114300</xdr:rowOff>
              </from>
              <to>
                <xdr:col>6</xdr:col>
                <xdr:colOff>600075</xdr:colOff>
                <xdr:row>11</xdr:row>
                <xdr:rowOff>381000</xdr:rowOff>
              </to>
            </anchor>
          </controlPr>
        </control>
      </mc:Choice>
      <mc:Fallback>
        <control shapeId="65537" r:id="rId4" name="ComboBox1"/>
      </mc:Fallback>
    </mc:AlternateContent>
    <mc:AlternateContent xmlns:mc="http://schemas.openxmlformats.org/markup-compatibility/2006">
      <mc:Choice Requires="x14">
        <control shapeId="65538" r:id="rId6" name="ComboBox2">
          <controlPr defaultSize="0" autoLine="0" autoPict="0" listFillRange="Z7:Z11" r:id="rId7">
            <anchor moveWithCells="1">
              <from>
                <xdr:col>7</xdr:col>
                <xdr:colOff>200025</xdr:colOff>
                <xdr:row>22</xdr:row>
                <xdr:rowOff>95250</xdr:rowOff>
              </from>
              <to>
                <xdr:col>13</xdr:col>
                <xdr:colOff>476250</xdr:colOff>
                <xdr:row>22</xdr:row>
                <xdr:rowOff>371475</xdr:rowOff>
              </to>
            </anchor>
          </controlPr>
        </control>
      </mc:Choice>
      <mc:Fallback>
        <control shapeId="65538" r:id="rId6" name="ComboBox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rgb="FFFFC000"/>
    <pageSetUpPr fitToPage="1"/>
  </sheetPr>
  <dimension ref="A1:AQ53"/>
  <sheetViews>
    <sheetView showGridLines="0" topLeftCell="A14" zoomScaleNormal="100" zoomScaleSheetLayoutView="40" workbookViewId="0">
      <selection activeCell="B14" sqref="B14:D14"/>
    </sheetView>
  </sheetViews>
  <sheetFormatPr defaultColWidth="9.140625" defaultRowHeight="27" x14ac:dyDescent="0.35"/>
  <cols>
    <col min="1" max="1" width="1.28515625" style="44" customWidth="1"/>
    <col min="2" max="2" width="22.5703125" style="13" customWidth="1"/>
    <col min="3" max="3" width="9.140625" style="13" customWidth="1"/>
    <col min="4" max="7" width="10" style="13" customWidth="1"/>
    <col min="8" max="8" width="10.7109375" style="13" customWidth="1"/>
    <col min="9" max="11" width="10" style="13" customWidth="1"/>
    <col min="12" max="12" width="8.42578125" style="13" customWidth="1"/>
    <col min="13" max="13" width="7.140625" style="226" customWidth="1"/>
    <col min="14" max="14" width="10" style="13" customWidth="1"/>
    <col min="15" max="15" width="1.5703125" style="13" customWidth="1"/>
    <col min="16" max="18" width="16.42578125" style="13" customWidth="1"/>
    <col min="19" max="22" width="26.85546875" style="13" customWidth="1"/>
    <col min="23" max="23" width="20.5703125" style="13" customWidth="1"/>
    <col min="24" max="24" width="0.85546875" style="13" customWidth="1"/>
    <col min="25" max="25" width="3.5703125" style="15" hidden="1" customWidth="1"/>
    <col min="26" max="26" width="18.85546875" style="15" hidden="1" customWidth="1"/>
    <col min="27" max="27" width="3.5703125" style="15" hidden="1" customWidth="1"/>
    <col min="28" max="28" width="16.42578125" style="15" hidden="1" customWidth="1"/>
    <col min="29" max="29" width="25.28515625" style="15" hidden="1" customWidth="1"/>
    <col min="30" max="30" width="10.28515625" style="15" hidden="1" customWidth="1"/>
    <col min="31" max="38" width="16.140625" style="15" hidden="1" customWidth="1"/>
    <col min="39" max="39" width="9.42578125" style="15" hidden="1" customWidth="1"/>
    <col min="40" max="40" width="0.85546875" style="13" customWidth="1"/>
    <col min="41" max="44" width="9.140625" style="13" customWidth="1"/>
    <col min="45" max="16384" width="9.140625" style="13"/>
  </cols>
  <sheetData>
    <row r="1" spans="1:40" ht="5.45" customHeight="1" thickBot="1" x14ac:dyDescent="0.4">
      <c r="A1" s="16"/>
      <c r="B1" s="369"/>
      <c r="C1" s="8"/>
      <c r="D1" s="9"/>
      <c r="E1" s="9"/>
      <c r="F1" s="9"/>
      <c r="G1" s="9"/>
      <c r="H1" s="9"/>
      <c r="I1" s="9"/>
      <c r="J1" s="8"/>
      <c r="K1" s="704"/>
      <c r="L1" s="704"/>
      <c r="M1" s="10"/>
      <c r="N1" s="11"/>
      <c r="O1" s="12"/>
      <c r="P1" s="12"/>
      <c r="Q1" s="12"/>
      <c r="R1" s="12"/>
      <c r="S1" s="12"/>
      <c r="T1" s="12"/>
      <c r="U1" s="12"/>
      <c r="X1" s="14"/>
      <c r="Y1" s="18"/>
      <c r="Z1" s="18"/>
      <c r="AA1" s="18"/>
      <c r="AB1" s="18"/>
      <c r="AC1" s="18"/>
      <c r="AD1" s="18"/>
      <c r="AE1" s="18"/>
      <c r="AF1" s="18"/>
      <c r="AG1" s="18"/>
      <c r="AH1" s="18"/>
      <c r="AI1" s="18"/>
      <c r="AJ1" s="18"/>
      <c r="AK1" s="18"/>
      <c r="AL1" s="18"/>
      <c r="AM1" s="18"/>
      <c r="AN1" s="14"/>
    </row>
    <row r="2" spans="1:40" ht="27.95" customHeight="1" x14ac:dyDescent="0.2">
      <c r="A2" s="16"/>
      <c r="B2" s="705" t="str">
        <f>IF(AB2="Construction",CONCATENATE("Whole Building Application ","- ",AB2),IF(AB2="","Please Select Application Type in Project Registration Form page",CONCATENATE(AB2, " Application Selected - This page is not applicable")))</f>
        <v>Please Select Application Type in Project Registration Form page</v>
      </c>
      <c r="C2" s="706"/>
      <c r="D2" s="706"/>
      <c r="E2" s="706"/>
      <c r="F2" s="706"/>
      <c r="G2" s="706"/>
      <c r="H2" s="707"/>
      <c r="I2" s="44"/>
      <c r="J2" s="721" t="s">
        <v>300</v>
      </c>
      <c r="K2" s="722"/>
      <c r="L2" s="714" t="str">
        <f>IF('Project Registration Form'!J2="","",'Project Registration Form'!J2)</f>
        <v/>
      </c>
      <c r="M2" s="715"/>
      <c r="N2" s="17"/>
      <c r="O2" s="12"/>
      <c r="P2" s="12"/>
      <c r="Q2" s="12"/>
      <c r="R2" s="12"/>
      <c r="S2" s="12"/>
      <c r="T2" s="12"/>
      <c r="U2" s="12"/>
      <c r="X2" s="14"/>
      <c r="Z2" s="166"/>
      <c r="AA2" s="167" t="s">
        <v>41</v>
      </c>
      <c r="AB2" s="149" t="str">
        <f>'Project Registration Form'!AK9</f>
        <v/>
      </c>
      <c r="AN2" s="14"/>
    </row>
    <row r="3" spans="1:40" ht="28.9" customHeight="1" thickBot="1" x14ac:dyDescent="0.25">
      <c r="A3" s="16"/>
      <c r="B3" s="708"/>
      <c r="C3" s="709"/>
      <c r="D3" s="709"/>
      <c r="E3" s="709"/>
      <c r="F3" s="709"/>
      <c r="G3" s="709"/>
      <c r="H3" s="710"/>
      <c r="I3" s="44"/>
      <c r="J3" s="711" t="s">
        <v>298</v>
      </c>
      <c r="K3" s="711"/>
      <c r="L3" s="711"/>
      <c r="M3" s="711"/>
      <c r="N3" s="17"/>
      <c r="O3" s="12"/>
      <c r="P3" s="12"/>
      <c r="Q3" s="12"/>
      <c r="R3" s="12"/>
      <c r="S3" s="12"/>
      <c r="T3" s="12"/>
      <c r="U3" s="12"/>
      <c r="X3" s="14"/>
      <c r="AN3" s="14"/>
    </row>
    <row r="4" spans="1:40" s="22" customFormat="1" ht="39.6" customHeight="1" thickBot="1" x14ac:dyDescent="0.25">
      <c r="A4" s="19"/>
      <c r="B4" s="608" t="s">
        <v>92</v>
      </c>
      <c r="C4" s="609"/>
      <c r="D4" s="609"/>
      <c r="E4" s="609"/>
      <c r="F4" s="609"/>
      <c r="G4" s="609"/>
      <c r="H4" s="609"/>
      <c r="I4" s="609"/>
      <c r="J4" s="609"/>
      <c r="K4" s="609"/>
      <c r="L4" s="609"/>
      <c r="M4" s="609"/>
      <c r="N4" s="610"/>
      <c r="O4" s="20"/>
      <c r="P4" s="20"/>
      <c r="Q4" s="20"/>
      <c r="R4" s="20"/>
      <c r="S4" s="20"/>
      <c r="T4" s="20"/>
      <c r="U4" s="21"/>
      <c r="V4" s="21"/>
      <c r="X4" s="23"/>
      <c r="Y4" s="15"/>
      <c r="Z4" s="15"/>
      <c r="AA4" s="15"/>
      <c r="AB4" s="212" t="b">
        <f>IF(('Project Registration Form'!AD57="X"),IF($AC$4=AC7,1,IF($AC$4=#REF!,2,IF($AC$4=AC9,3,0))))</f>
        <v>0</v>
      </c>
      <c r="AC4" s="701" t="s">
        <v>34</v>
      </c>
      <c r="AD4" s="702"/>
      <c r="AE4" s="703"/>
      <c r="AF4" s="162"/>
      <c r="AG4" s="34"/>
      <c r="AK4" s="34"/>
      <c r="AL4" s="15"/>
      <c r="AM4" s="15"/>
      <c r="AN4" s="23"/>
    </row>
    <row r="5" spans="1:40" s="22" customFormat="1" ht="6" customHeight="1" x14ac:dyDescent="0.2">
      <c r="A5" s="24"/>
      <c r="B5" s="229"/>
      <c r="C5" s="19"/>
      <c r="D5" s="19"/>
      <c r="E5" s="19"/>
      <c r="F5" s="19"/>
      <c r="G5" s="19"/>
      <c r="H5" s="19"/>
      <c r="I5" s="19"/>
      <c r="J5" s="19"/>
      <c r="K5" s="19"/>
      <c r="L5" s="19"/>
      <c r="M5" s="19"/>
      <c r="N5" s="230"/>
      <c r="O5" s="20"/>
      <c r="P5" s="20"/>
      <c r="Q5" s="20"/>
      <c r="R5" s="20"/>
      <c r="S5" s="20"/>
      <c r="T5" s="20"/>
      <c r="U5" s="20"/>
      <c r="X5" s="23"/>
      <c r="Y5" s="15"/>
      <c r="Z5" s="15"/>
      <c r="AA5" s="15"/>
      <c r="AB5" s="31"/>
      <c r="AC5" s="46"/>
      <c r="AD5" s="46"/>
      <c r="AE5" s="46"/>
      <c r="AF5" s="47"/>
      <c r="AG5" s="34"/>
      <c r="AK5" s="34"/>
      <c r="AL5" s="15"/>
      <c r="AM5" s="15"/>
      <c r="AN5" s="23"/>
    </row>
    <row r="6" spans="1:40" ht="20.45" customHeight="1" x14ac:dyDescent="0.2">
      <c r="A6" s="26"/>
      <c r="B6" s="683" t="s">
        <v>41</v>
      </c>
      <c r="C6" s="684"/>
      <c r="D6" s="43"/>
      <c r="E6" s="43"/>
      <c r="F6" s="43"/>
      <c r="G6" s="43"/>
      <c r="H6" s="43"/>
      <c r="I6" s="43"/>
      <c r="J6" s="43"/>
      <c r="K6" s="43"/>
      <c r="L6" s="43"/>
      <c r="M6" s="43"/>
      <c r="N6" s="231"/>
      <c r="O6" s="12"/>
      <c r="P6" s="12"/>
      <c r="Q6" s="12"/>
      <c r="R6" s="12"/>
      <c r="S6" s="12"/>
      <c r="T6" s="12"/>
      <c r="U6" s="12"/>
      <c r="X6" s="14"/>
      <c r="Y6" s="168"/>
      <c r="Z6" s="169" t="s">
        <v>13</v>
      </c>
      <c r="AB6" s="213"/>
      <c r="AC6" s="685" t="s">
        <v>51</v>
      </c>
      <c r="AD6" s="686"/>
      <c r="AE6" s="687"/>
      <c r="AF6" s="147"/>
      <c r="AG6" s="34"/>
      <c r="AK6" s="34"/>
      <c r="AN6" s="14"/>
    </row>
    <row r="7" spans="1:40" s="22" customFormat="1" ht="39.6" customHeight="1" x14ac:dyDescent="0.25">
      <c r="A7" s="30"/>
      <c r="B7" s="688" t="str">
        <f>IF(AB2="","",AB2)</f>
        <v/>
      </c>
      <c r="C7" s="689"/>
      <c r="D7" s="43"/>
      <c r="E7" s="43"/>
      <c r="F7" s="43"/>
      <c r="G7" s="43"/>
      <c r="H7" s="43"/>
      <c r="I7" s="43"/>
      <c r="J7" s="43"/>
      <c r="K7" s="43"/>
      <c r="L7" s="43"/>
      <c r="M7" s="43"/>
      <c r="N7" s="232"/>
      <c r="O7" s="20"/>
      <c r="P7" s="20"/>
      <c r="Q7" s="20"/>
      <c r="R7" s="20"/>
      <c r="S7" s="20"/>
      <c r="T7" s="20"/>
      <c r="U7" s="20"/>
      <c r="X7" s="23"/>
      <c r="Y7" s="170">
        <v>1</v>
      </c>
      <c r="Z7" s="154" t="s">
        <v>28</v>
      </c>
      <c r="AA7" s="25"/>
      <c r="AB7" s="214"/>
      <c r="AC7" s="690" t="s">
        <v>246</v>
      </c>
      <c r="AD7" s="691"/>
      <c r="AE7" s="692"/>
      <c r="AF7" s="154">
        <v>1</v>
      </c>
      <c r="AG7" s="215"/>
      <c r="AK7" s="215"/>
      <c r="AL7" s="25"/>
      <c r="AM7" s="28"/>
      <c r="AN7" s="23"/>
    </row>
    <row r="8" spans="1:40" s="22" customFormat="1" ht="39" customHeight="1" x14ac:dyDescent="0.2">
      <c r="A8" s="19"/>
      <c r="B8" s="693" t="s">
        <v>16</v>
      </c>
      <c r="C8" s="694"/>
      <c r="D8" s="695" t="str">
        <f>IF('Project Registration Form'!$B$10="","",'Project Registration Form'!$B$10)</f>
        <v/>
      </c>
      <c r="E8" s="695"/>
      <c r="F8" s="695"/>
      <c r="G8" s="695"/>
      <c r="H8" s="695"/>
      <c r="I8" s="695"/>
      <c r="J8" s="695"/>
      <c r="K8" s="695"/>
      <c r="L8" s="695"/>
      <c r="M8" s="695"/>
      <c r="N8" s="696"/>
      <c r="O8" s="20"/>
      <c r="P8" s="20"/>
      <c r="Q8" s="20"/>
      <c r="R8" s="20"/>
      <c r="S8" s="20"/>
      <c r="T8" s="20"/>
      <c r="U8" s="20"/>
      <c r="X8" s="23"/>
      <c r="Y8" s="170">
        <v>2</v>
      </c>
      <c r="Z8" s="154" t="s">
        <v>32</v>
      </c>
      <c r="AA8" s="28"/>
      <c r="AB8" s="216"/>
      <c r="AC8" s="690" t="s">
        <v>93</v>
      </c>
      <c r="AD8" s="691"/>
      <c r="AE8" s="692"/>
      <c r="AF8" s="379"/>
      <c r="AG8" s="215"/>
      <c r="AH8" s="215"/>
      <c r="AI8" s="215"/>
      <c r="AJ8" s="215"/>
      <c r="AK8" s="215"/>
      <c r="AL8" s="29"/>
      <c r="AM8" s="15"/>
      <c r="AN8" s="23"/>
    </row>
    <row r="9" spans="1:40" s="22" customFormat="1" ht="39.6" customHeight="1" thickBot="1" x14ac:dyDescent="0.25">
      <c r="A9" s="19"/>
      <c r="B9" s="697" t="s">
        <v>18</v>
      </c>
      <c r="C9" s="698"/>
      <c r="D9" s="699" t="str">
        <f>IF('Project Registration Form'!$H$10="","",'Project Registration Form'!$H$10)</f>
        <v/>
      </c>
      <c r="E9" s="699"/>
      <c r="F9" s="699"/>
      <c r="G9" s="699"/>
      <c r="H9" s="699"/>
      <c r="I9" s="699"/>
      <c r="J9" s="699"/>
      <c r="K9" s="699"/>
      <c r="L9" s="699"/>
      <c r="M9" s="699"/>
      <c r="N9" s="700"/>
      <c r="O9" s="19"/>
      <c r="P9" s="20"/>
      <c r="Q9" s="20"/>
      <c r="R9" s="20"/>
      <c r="S9" s="20"/>
      <c r="T9" s="20"/>
      <c r="U9" s="20"/>
      <c r="X9" s="23"/>
      <c r="Y9" s="170">
        <v>3</v>
      </c>
      <c r="Z9" s="171" t="s">
        <v>33</v>
      </c>
      <c r="AA9" s="28"/>
      <c r="AB9" s="216"/>
      <c r="AC9" s="716"/>
      <c r="AD9" s="717"/>
      <c r="AE9" s="718"/>
      <c r="AF9" s="154"/>
      <c r="AG9" s="215"/>
      <c r="AH9" s="215"/>
      <c r="AI9" s="215"/>
      <c r="AJ9" s="215"/>
      <c r="AK9" s="215"/>
      <c r="AL9" s="29"/>
      <c r="AM9" s="15"/>
      <c r="AN9" s="23"/>
    </row>
    <row r="10" spans="1:40" s="22" customFormat="1" ht="39" customHeight="1" thickBot="1" x14ac:dyDescent="0.3">
      <c r="A10" s="228"/>
      <c r="B10" s="608" t="s">
        <v>269</v>
      </c>
      <c r="C10" s="609"/>
      <c r="D10" s="609"/>
      <c r="E10" s="609"/>
      <c r="F10" s="609"/>
      <c r="G10" s="609"/>
      <c r="H10" s="609"/>
      <c r="I10" s="609"/>
      <c r="J10" s="609"/>
      <c r="K10" s="609"/>
      <c r="L10" s="609"/>
      <c r="M10" s="609"/>
      <c r="N10" s="610"/>
      <c r="O10" s="19"/>
      <c r="P10" s="20"/>
      <c r="Q10" s="20"/>
      <c r="R10" s="20"/>
      <c r="S10" s="20"/>
      <c r="T10" s="20"/>
      <c r="U10" s="20"/>
      <c r="X10" s="23"/>
      <c r="Y10" s="170">
        <v>4</v>
      </c>
      <c r="Z10" s="154" t="s">
        <v>35</v>
      </c>
      <c r="AA10" s="15"/>
      <c r="AB10" s="213"/>
      <c r="AC10" s="40"/>
      <c r="AD10" s="40"/>
      <c r="AE10" s="40"/>
      <c r="AF10" s="147"/>
      <c r="AG10" s="34"/>
      <c r="AH10" s="34"/>
      <c r="AI10" s="34"/>
      <c r="AJ10" s="34"/>
      <c r="AK10" s="34"/>
      <c r="AL10" s="15"/>
      <c r="AM10" s="15"/>
      <c r="AN10" s="23"/>
    </row>
    <row r="11" spans="1:40" s="22" customFormat="1" ht="18.75" customHeight="1" x14ac:dyDescent="0.2">
      <c r="A11" s="19"/>
      <c r="B11" s="601" t="s">
        <v>50</v>
      </c>
      <c r="C11" s="603"/>
      <c r="D11" s="603"/>
      <c r="E11" s="603"/>
      <c r="F11" s="603"/>
      <c r="G11" s="603"/>
      <c r="H11" s="676" t="s">
        <v>255</v>
      </c>
      <c r="I11" s="676"/>
      <c r="J11" s="676"/>
      <c r="K11" s="676"/>
      <c r="L11" s="676"/>
      <c r="M11" s="676"/>
      <c r="N11" s="677"/>
      <c r="O11" s="19"/>
      <c r="P11" s="20"/>
      <c r="Q11" s="20"/>
      <c r="R11" s="20"/>
      <c r="S11" s="20"/>
      <c r="T11" s="20"/>
      <c r="U11" s="20"/>
      <c r="X11" s="23"/>
      <c r="Y11" s="172">
        <v>5</v>
      </c>
      <c r="Z11" s="154"/>
      <c r="AA11" s="15"/>
      <c r="AB11" s="217"/>
      <c r="AC11" s="680"/>
      <c r="AD11" s="680"/>
      <c r="AE11" s="680"/>
      <c r="AF11" s="217"/>
      <c r="AG11" s="34"/>
      <c r="AH11" s="34"/>
      <c r="AI11" s="34"/>
      <c r="AJ11" s="34"/>
      <c r="AK11" s="34"/>
      <c r="AL11" s="15"/>
      <c r="AM11" s="15"/>
      <c r="AN11" s="23"/>
    </row>
    <row r="12" spans="1:40" s="22" customFormat="1" ht="40.15" customHeight="1" thickBot="1" x14ac:dyDescent="0.25">
      <c r="A12" s="19"/>
      <c r="B12" s="681"/>
      <c r="C12" s="682"/>
      <c r="D12" s="682"/>
      <c r="E12" s="682"/>
      <c r="F12" s="682"/>
      <c r="G12" s="682"/>
      <c r="H12" s="678"/>
      <c r="I12" s="678"/>
      <c r="J12" s="678"/>
      <c r="K12" s="678"/>
      <c r="L12" s="678"/>
      <c r="M12" s="678"/>
      <c r="N12" s="679"/>
      <c r="O12" s="19"/>
      <c r="P12" s="20"/>
      <c r="Q12" s="20"/>
      <c r="R12" s="20"/>
      <c r="S12" s="20"/>
      <c r="T12" s="20"/>
      <c r="U12" s="20"/>
      <c r="X12" s="23"/>
      <c r="Y12" s="31"/>
      <c r="Z12" s="41"/>
      <c r="AA12" s="15"/>
      <c r="AB12" s="217"/>
      <c r="AC12" s="218"/>
      <c r="AD12" s="218"/>
      <c r="AE12" s="218"/>
      <c r="AF12" s="217"/>
      <c r="AG12" s="34"/>
      <c r="AH12" s="34"/>
      <c r="AI12" s="34"/>
      <c r="AJ12" s="34"/>
      <c r="AK12" s="34"/>
      <c r="AL12" s="15"/>
      <c r="AM12" s="15"/>
      <c r="AN12" s="23"/>
    </row>
    <row r="13" spans="1:40" s="22" customFormat="1" ht="18.75" customHeight="1" x14ac:dyDescent="0.2">
      <c r="A13" s="19"/>
      <c r="B13" s="660" t="s">
        <v>71</v>
      </c>
      <c r="C13" s="661"/>
      <c r="D13" s="661"/>
      <c r="E13" s="672" t="s">
        <v>66</v>
      </c>
      <c r="F13" s="673"/>
      <c r="G13" s="674"/>
      <c r="H13" s="661" t="s">
        <v>67</v>
      </c>
      <c r="I13" s="661"/>
      <c r="J13" s="661"/>
      <c r="K13" s="661"/>
      <c r="L13" s="661"/>
      <c r="M13" s="661"/>
      <c r="N13" s="675"/>
      <c r="O13" s="19"/>
      <c r="P13" s="20"/>
      <c r="Q13" s="20"/>
      <c r="R13" s="20"/>
      <c r="S13" s="20"/>
      <c r="T13" s="20"/>
      <c r="U13" s="20"/>
      <c r="X13" s="23"/>
      <c r="Y13" s="31"/>
      <c r="Z13" s="41"/>
      <c r="AA13" s="15"/>
      <c r="AB13" s="149"/>
      <c r="AC13" s="148" t="s">
        <v>52</v>
      </c>
      <c r="AD13" s="149" t="str">
        <f>IF(AC4="","",VLOOKUP(AC4,AC7:AF9,4,FALSE))</f>
        <v/>
      </c>
      <c r="AE13" s="217"/>
      <c r="AF13" s="217"/>
      <c r="AG13" s="219"/>
      <c r="AH13" s="219"/>
      <c r="AI13" s="219"/>
      <c r="AJ13" s="219"/>
      <c r="AK13" s="219"/>
      <c r="AL13" s="15"/>
      <c r="AM13" s="15"/>
      <c r="AN13" s="23"/>
    </row>
    <row r="14" spans="1:40" s="22" customFormat="1" ht="22.15" customHeight="1" x14ac:dyDescent="0.2">
      <c r="A14" s="19"/>
      <c r="B14" s="657"/>
      <c r="C14" s="658"/>
      <c r="D14" s="659"/>
      <c r="E14" s="665"/>
      <c r="F14" s="658"/>
      <c r="G14" s="659"/>
      <c r="H14" s="665"/>
      <c r="I14" s="658"/>
      <c r="J14" s="658"/>
      <c r="K14" s="658"/>
      <c r="L14" s="658"/>
      <c r="M14" s="658"/>
      <c r="N14" s="666"/>
      <c r="O14" s="19"/>
      <c r="P14" s="20"/>
      <c r="Q14" s="20"/>
      <c r="R14" s="20"/>
      <c r="S14" s="20"/>
      <c r="T14" s="20"/>
      <c r="U14" s="20"/>
      <c r="X14" s="23"/>
      <c r="Y14" s="31"/>
      <c r="Z14" s="41"/>
      <c r="AA14" s="15"/>
      <c r="AB14" s="163" t="s">
        <v>248</v>
      </c>
      <c r="AC14" s="157" t="str">
        <f>IF(AD13=1,IF('Project Registration Form'!B19="","",'Project Registration Form'!B19),"")</f>
        <v/>
      </c>
      <c r="AD14" s="217"/>
      <c r="AE14" s="217"/>
      <c r="AF14" s="217"/>
      <c r="AG14" s="219"/>
      <c r="AH14" s="219"/>
      <c r="AI14" s="219"/>
      <c r="AJ14" s="219"/>
      <c r="AK14" s="219"/>
      <c r="AL14" s="15"/>
      <c r="AM14" s="15"/>
      <c r="AN14" s="23"/>
    </row>
    <row r="15" spans="1:40" s="22" customFormat="1" ht="22.15" customHeight="1" thickBot="1" x14ac:dyDescent="0.25">
      <c r="A15" s="19"/>
      <c r="B15" s="667" t="str">
        <f>IF(AD13="","",AC14)</f>
        <v/>
      </c>
      <c r="C15" s="668"/>
      <c r="D15" s="669"/>
      <c r="E15" s="670" t="str">
        <f>IF(AD13="","",AC15)</f>
        <v/>
      </c>
      <c r="F15" s="668"/>
      <c r="G15" s="669"/>
      <c r="H15" s="670" t="str">
        <f>IF(AD13="","",AC16)</f>
        <v/>
      </c>
      <c r="I15" s="668"/>
      <c r="J15" s="668"/>
      <c r="K15" s="668"/>
      <c r="L15" s="668"/>
      <c r="M15" s="668"/>
      <c r="N15" s="671"/>
      <c r="O15" s="220"/>
      <c r="P15" s="20"/>
      <c r="Q15" s="20"/>
      <c r="R15" s="20"/>
      <c r="S15" s="20"/>
      <c r="T15" s="20"/>
      <c r="U15" s="20"/>
      <c r="X15" s="23"/>
      <c r="Y15" s="32"/>
      <c r="Z15" s="33"/>
      <c r="AA15" s="15"/>
      <c r="AB15" s="164" t="s">
        <v>66</v>
      </c>
      <c r="AC15" s="157" t="str">
        <f>IF(AD13=1,IF('Project Registration Form'!E19="","",'Project Registration Form'!E19),"")</f>
        <v/>
      </c>
      <c r="AD15" s="219"/>
      <c r="AE15" s="219"/>
      <c r="AF15" s="219"/>
      <c r="AG15" s="219"/>
      <c r="AH15" s="219"/>
      <c r="AI15" s="219"/>
      <c r="AJ15" s="219"/>
      <c r="AK15" s="219"/>
      <c r="AL15" s="15"/>
      <c r="AM15" s="15"/>
      <c r="AN15" s="23"/>
    </row>
    <row r="16" spans="1:40" s="22" customFormat="1" ht="18.75" customHeight="1" x14ac:dyDescent="0.2">
      <c r="A16" s="19"/>
      <c r="B16" s="660" t="s">
        <v>76</v>
      </c>
      <c r="C16" s="661"/>
      <c r="D16" s="661"/>
      <c r="E16" s="661"/>
      <c r="F16" s="661"/>
      <c r="G16" s="661"/>
      <c r="H16" s="662" t="s">
        <v>57</v>
      </c>
      <c r="I16" s="662"/>
      <c r="J16" s="662"/>
      <c r="K16" s="662" t="s">
        <v>58</v>
      </c>
      <c r="L16" s="662"/>
      <c r="M16" s="662" t="s">
        <v>59</v>
      </c>
      <c r="N16" s="663"/>
      <c r="O16" s="220"/>
      <c r="P16" s="20"/>
      <c r="Q16" s="20"/>
      <c r="R16" s="20"/>
      <c r="S16" s="20"/>
      <c r="T16" s="20"/>
      <c r="U16" s="20"/>
      <c r="X16" s="23"/>
      <c r="Y16" s="34"/>
      <c r="Z16" s="34"/>
      <c r="AA16" s="15"/>
      <c r="AB16" s="164" t="s">
        <v>67</v>
      </c>
      <c r="AC16" s="157" t="str">
        <f>IF(AD13=1,IF('Project Registration Form'!H19="","",'Project Registration Form'!H19),"")</f>
        <v/>
      </c>
      <c r="AD16" s="219"/>
      <c r="AE16" s="219"/>
      <c r="AF16" s="219"/>
      <c r="AG16" s="219"/>
      <c r="AH16" s="219"/>
      <c r="AI16" s="219"/>
      <c r="AJ16" s="219"/>
      <c r="AK16" s="219"/>
      <c r="AL16" s="15"/>
      <c r="AM16" s="15"/>
      <c r="AN16" s="23"/>
    </row>
    <row r="17" spans="1:40" s="22" customFormat="1" ht="22.15" customHeight="1" x14ac:dyDescent="0.2">
      <c r="A17" s="19"/>
      <c r="B17" s="657"/>
      <c r="C17" s="658"/>
      <c r="D17" s="658"/>
      <c r="E17" s="658"/>
      <c r="F17" s="658"/>
      <c r="G17" s="659"/>
      <c r="H17" s="642"/>
      <c r="I17" s="643"/>
      <c r="J17" s="664"/>
      <c r="K17" s="642"/>
      <c r="L17" s="664"/>
      <c r="M17" s="642"/>
      <c r="N17" s="644"/>
      <c r="O17" s="220"/>
      <c r="P17" s="20"/>
      <c r="Q17" s="20"/>
      <c r="R17" s="20"/>
      <c r="S17" s="20"/>
      <c r="T17" s="20"/>
      <c r="U17" s="20"/>
      <c r="X17" s="23"/>
      <c r="Y17" s="34"/>
      <c r="Z17" s="34"/>
      <c r="AA17" s="15"/>
      <c r="AB17" s="164" t="s">
        <v>249</v>
      </c>
      <c r="AC17" s="157" t="str">
        <f>IF(AD13=1,IF('Project Registration Form'!B23="","",'Project Registration Form'!B23),"")</f>
        <v/>
      </c>
      <c r="AD17" s="219"/>
      <c r="AE17" s="219"/>
      <c r="AF17" s="219"/>
      <c r="AG17" s="219"/>
      <c r="AH17" s="219"/>
      <c r="AI17" s="219"/>
      <c r="AJ17" s="219"/>
      <c r="AK17" s="219"/>
      <c r="AL17" s="15"/>
      <c r="AM17" s="15"/>
      <c r="AN17" s="23"/>
    </row>
    <row r="18" spans="1:40" s="22" customFormat="1" ht="22.15" customHeight="1" thickBot="1" x14ac:dyDescent="0.25">
      <c r="A18" s="19"/>
      <c r="B18" s="637" t="str">
        <f>IF(AD13="","",AC17)</f>
        <v/>
      </c>
      <c r="C18" s="638"/>
      <c r="D18" s="638"/>
      <c r="E18" s="638"/>
      <c r="F18" s="638"/>
      <c r="G18" s="639"/>
      <c r="H18" s="640" t="str">
        <f>IF(AD13="","",AC18)</f>
        <v/>
      </c>
      <c r="I18" s="638"/>
      <c r="J18" s="639"/>
      <c r="K18" s="640" t="str">
        <f>IF(AD13="","",AC19)</f>
        <v/>
      </c>
      <c r="L18" s="639"/>
      <c r="M18" s="640" t="str">
        <f>IF(AD13="","",AC20)</f>
        <v/>
      </c>
      <c r="N18" s="641"/>
      <c r="O18" s="221"/>
      <c r="P18" s="20"/>
      <c r="Q18" s="20"/>
      <c r="R18" s="20"/>
      <c r="S18" s="20"/>
      <c r="T18" s="20"/>
      <c r="U18" s="20"/>
      <c r="X18" s="23"/>
      <c r="Y18" s="15"/>
      <c r="Z18" s="15"/>
      <c r="AA18" s="15"/>
      <c r="AB18" s="164" t="s">
        <v>57</v>
      </c>
      <c r="AC18" s="157" t="str">
        <f>IF(AD13=1,IF('Project Registration Form'!H23="","",'Project Registration Form'!H23),"")</f>
        <v/>
      </c>
      <c r="AD18" s="219"/>
      <c r="AE18" s="219"/>
      <c r="AF18" s="219"/>
      <c r="AG18" s="219"/>
      <c r="AH18" s="219"/>
      <c r="AI18" s="219"/>
      <c r="AJ18" s="219"/>
      <c r="AK18" s="219"/>
      <c r="AL18" s="15"/>
      <c r="AM18" s="15"/>
      <c r="AN18" s="23"/>
    </row>
    <row r="19" spans="1:40" s="22" customFormat="1" ht="18.75" customHeight="1" x14ac:dyDescent="0.2">
      <c r="A19" s="19"/>
      <c r="B19" s="604" t="s">
        <v>68</v>
      </c>
      <c r="C19" s="581"/>
      <c r="D19" s="581"/>
      <c r="E19" s="581"/>
      <c r="F19" s="581"/>
      <c r="G19" s="602"/>
      <c r="H19" s="649" t="s">
        <v>70</v>
      </c>
      <c r="I19" s="649"/>
      <c r="J19" s="649"/>
      <c r="K19" s="649"/>
      <c r="L19" s="649"/>
      <c r="M19" s="649"/>
      <c r="N19" s="650"/>
      <c r="O19" s="39"/>
      <c r="P19" s="39"/>
      <c r="Q19" s="39"/>
      <c r="R19" s="39"/>
      <c r="S19" s="39"/>
      <c r="T19" s="39"/>
      <c r="U19" s="39"/>
      <c r="V19" s="40"/>
      <c r="W19" s="40"/>
      <c r="X19" s="23"/>
      <c r="Y19" s="15"/>
      <c r="Z19" s="15"/>
      <c r="AA19" s="15"/>
      <c r="AB19" s="163" t="s">
        <v>58</v>
      </c>
      <c r="AC19" s="157" t="str">
        <f>IF(AD13=1,IF('Project Registration Form'!I23="","",'Project Registration Form'!I23),"")</f>
        <v/>
      </c>
      <c r="AD19" s="219"/>
      <c r="AE19" s="219"/>
      <c r="AF19" s="219"/>
      <c r="AG19" s="219"/>
      <c r="AH19" s="219"/>
      <c r="AI19" s="219"/>
      <c r="AJ19" s="219"/>
      <c r="AK19" s="219"/>
      <c r="AL19" s="15"/>
      <c r="AM19" s="15"/>
      <c r="AN19" s="23"/>
    </row>
    <row r="20" spans="1:40" s="22" customFormat="1" ht="22.15" customHeight="1" x14ac:dyDescent="0.2">
      <c r="A20" s="19"/>
      <c r="B20" s="657"/>
      <c r="C20" s="658"/>
      <c r="D20" s="658"/>
      <c r="E20" s="658"/>
      <c r="F20" s="658"/>
      <c r="G20" s="659"/>
      <c r="H20" s="642"/>
      <c r="I20" s="643"/>
      <c r="J20" s="643"/>
      <c r="K20" s="643"/>
      <c r="L20" s="643"/>
      <c r="M20" s="643"/>
      <c r="N20" s="644"/>
      <c r="O20" s="39"/>
      <c r="P20" s="39"/>
      <c r="Q20" s="39"/>
      <c r="R20" s="39"/>
      <c r="S20" s="39"/>
      <c r="T20" s="39"/>
      <c r="U20" s="39"/>
      <c r="V20" s="40"/>
      <c r="W20" s="40"/>
      <c r="X20" s="23"/>
      <c r="Y20" s="15"/>
      <c r="Z20" s="15"/>
      <c r="AA20" s="15"/>
      <c r="AB20" s="164" t="s">
        <v>250</v>
      </c>
      <c r="AC20" s="157" t="str">
        <f>IF(AD13=1,IF('Project Registration Form'!J23="","",'Project Registration Form'!J23),"")</f>
        <v/>
      </c>
      <c r="AD20" s="219"/>
      <c r="AE20" s="219"/>
      <c r="AF20" s="219"/>
      <c r="AG20" s="219"/>
      <c r="AH20" s="219"/>
      <c r="AI20" s="219"/>
      <c r="AJ20" s="219"/>
      <c r="AK20" s="219"/>
      <c r="AL20" s="15"/>
      <c r="AM20" s="15"/>
      <c r="AN20" s="23"/>
    </row>
    <row r="21" spans="1:40" s="22" customFormat="1" ht="22.15" customHeight="1" thickBot="1" x14ac:dyDescent="0.25">
      <c r="A21" s="19"/>
      <c r="B21" s="637" t="str">
        <f>IF(AD13="","",AC21)</f>
        <v/>
      </c>
      <c r="C21" s="638"/>
      <c r="D21" s="638"/>
      <c r="E21" s="638"/>
      <c r="F21" s="638"/>
      <c r="G21" s="639"/>
      <c r="H21" s="654" t="str">
        <f>IF(AD13="","",AC23)</f>
        <v/>
      </c>
      <c r="I21" s="655"/>
      <c r="J21" s="655"/>
      <c r="K21" s="655"/>
      <c r="L21" s="655"/>
      <c r="M21" s="655"/>
      <c r="N21" s="656"/>
      <c r="O21" s="39"/>
      <c r="P21" s="39"/>
      <c r="Q21" s="39"/>
      <c r="R21" s="39"/>
      <c r="S21" s="39"/>
      <c r="T21" s="39"/>
      <c r="U21" s="39"/>
      <c r="V21" s="40"/>
      <c r="W21" s="40"/>
      <c r="X21" s="23"/>
      <c r="Y21" s="15"/>
      <c r="Z21" s="15"/>
      <c r="AA21" s="15"/>
      <c r="AB21" s="164" t="s">
        <v>251</v>
      </c>
      <c r="AC21" s="157" t="str">
        <f>IF(AD13=1,IF('Project Registration Form'!B25="","",'Project Registration Form'!B25),"")</f>
        <v/>
      </c>
      <c r="AD21" s="219"/>
      <c r="AE21" s="219"/>
      <c r="AF21" s="219"/>
      <c r="AG21" s="15"/>
      <c r="AH21" s="15"/>
      <c r="AI21" s="15"/>
      <c r="AJ21" s="15"/>
      <c r="AK21" s="15"/>
      <c r="AL21" s="15"/>
      <c r="AM21" s="15"/>
      <c r="AN21" s="23"/>
    </row>
    <row r="22" spans="1:40" s="22" customFormat="1" ht="18.75" customHeight="1" x14ac:dyDescent="0.2">
      <c r="A22" s="19"/>
      <c r="B22" s="651" t="s">
        <v>244</v>
      </c>
      <c r="C22" s="652"/>
      <c r="D22" s="652"/>
      <c r="E22" s="652"/>
      <c r="F22" s="652"/>
      <c r="G22" s="652"/>
      <c r="H22" s="652" t="s">
        <v>13</v>
      </c>
      <c r="I22" s="652"/>
      <c r="J22" s="652"/>
      <c r="K22" s="652"/>
      <c r="L22" s="652"/>
      <c r="M22" s="652"/>
      <c r="N22" s="653"/>
      <c r="O22" s="39"/>
      <c r="P22" s="39"/>
      <c r="Q22" s="39"/>
      <c r="R22" s="39"/>
      <c r="S22" s="39"/>
      <c r="T22" s="39"/>
      <c r="U22" s="39"/>
      <c r="V22" s="40"/>
      <c r="W22" s="40"/>
      <c r="X22" s="23"/>
      <c r="Y22" s="15"/>
      <c r="Z22" s="15"/>
      <c r="AA22" s="15"/>
      <c r="AB22" s="164" t="s">
        <v>69</v>
      </c>
      <c r="AC22" s="157" t="str">
        <f>IF(AD13=1,IF('Project Registration Form'!E25="","",'Project Registration Form'!E25),"")</f>
        <v/>
      </c>
      <c r="AD22" s="34"/>
      <c r="AE22" s="34"/>
      <c r="AF22" s="34"/>
      <c r="AG22" s="15"/>
      <c r="AH22" s="15"/>
      <c r="AI22" s="15"/>
      <c r="AJ22" s="15"/>
      <c r="AK22" s="15"/>
      <c r="AL22" s="15"/>
      <c r="AM22" s="15"/>
      <c r="AN22" s="23"/>
    </row>
    <row r="23" spans="1:40" s="22" customFormat="1" ht="35.25" customHeight="1" thickBot="1" x14ac:dyDescent="0.25">
      <c r="A23" s="19"/>
      <c r="B23" s="645"/>
      <c r="C23" s="646"/>
      <c r="D23" s="646"/>
      <c r="E23" s="646"/>
      <c r="F23" s="646"/>
      <c r="G23" s="646"/>
      <c r="H23" s="647"/>
      <c r="I23" s="647"/>
      <c r="J23" s="647"/>
      <c r="K23" s="647"/>
      <c r="L23" s="647"/>
      <c r="M23" s="647"/>
      <c r="N23" s="648"/>
      <c r="O23" s="221"/>
      <c r="P23" s="20"/>
      <c r="Q23" s="20"/>
      <c r="R23" s="20"/>
      <c r="S23" s="20"/>
      <c r="T23" s="20"/>
      <c r="U23" s="20"/>
      <c r="X23" s="23"/>
      <c r="Y23" s="15"/>
      <c r="AB23" s="164" t="s">
        <v>70</v>
      </c>
      <c r="AC23" s="157" t="str">
        <f>IF(AD13=1,IF('Project Registration Form'!H25="","",'Project Registration Form'!H25),"")</f>
        <v/>
      </c>
      <c r="AD23" s="217"/>
      <c r="AE23" s="217"/>
      <c r="AF23" s="217"/>
      <c r="AG23" s="15"/>
      <c r="AH23" s="15"/>
      <c r="AI23" s="15"/>
      <c r="AJ23" s="15"/>
      <c r="AK23" s="15"/>
      <c r="AL23" s="15"/>
      <c r="AM23" s="15"/>
      <c r="AN23" s="23"/>
    </row>
    <row r="24" spans="1:40" s="22" customFormat="1" ht="18.75" customHeight="1" x14ac:dyDescent="0.2">
      <c r="A24" s="19"/>
      <c r="B24" s="227" t="s">
        <v>254</v>
      </c>
      <c r="O24" s="222"/>
      <c r="P24" s="20"/>
      <c r="Q24" s="20"/>
      <c r="R24" s="20"/>
      <c r="S24" s="20"/>
      <c r="T24" s="20"/>
      <c r="U24" s="20"/>
      <c r="X24" s="23"/>
      <c r="Y24" s="15"/>
      <c r="AD24" s="217"/>
      <c r="AE24" s="217"/>
      <c r="AF24" s="217"/>
      <c r="AG24" s="15"/>
      <c r="AH24" s="15"/>
      <c r="AI24" s="15"/>
      <c r="AJ24" s="15"/>
      <c r="AK24" s="15"/>
      <c r="AL24" s="15"/>
      <c r="AM24" s="15"/>
      <c r="AN24" s="23"/>
    </row>
    <row r="25" spans="1:40" s="22" customFormat="1" ht="18" customHeight="1" x14ac:dyDescent="0.2">
      <c r="A25" s="19"/>
      <c r="O25" s="40"/>
      <c r="P25" s="20"/>
      <c r="Q25" s="20"/>
      <c r="R25" s="20"/>
      <c r="S25" s="20"/>
      <c r="T25" s="20"/>
      <c r="U25" s="20"/>
      <c r="X25" s="23"/>
      <c r="Y25" s="15"/>
      <c r="AD25" s="217"/>
      <c r="AE25" s="217"/>
      <c r="AF25" s="217"/>
      <c r="AG25" s="15"/>
      <c r="AH25" s="15"/>
      <c r="AI25" s="15"/>
      <c r="AJ25" s="15"/>
      <c r="AK25" s="15"/>
      <c r="AL25" s="15"/>
      <c r="AM25" s="15"/>
      <c r="AN25" s="23"/>
    </row>
    <row r="26" spans="1:40" ht="22.5" customHeight="1" x14ac:dyDescent="0.2">
      <c r="A26" s="19"/>
      <c r="B26" s="22"/>
      <c r="K26" s="22"/>
      <c r="L26" s="22"/>
      <c r="M26" s="22"/>
      <c r="N26" s="22"/>
      <c r="O26" s="12"/>
      <c r="P26" s="12"/>
      <c r="Q26" s="12"/>
      <c r="R26" s="12"/>
      <c r="S26" s="12"/>
      <c r="T26" s="12"/>
      <c r="U26" s="12"/>
      <c r="X26" s="14"/>
      <c r="AC26" s="34"/>
      <c r="AD26" s="34"/>
      <c r="AE26" s="34"/>
      <c r="AF26" s="34"/>
      <c r="AN26" s="14"/>
    </row>
    <row r="27" spans="1:40" ht="18.75" customHeight="1" x14ac:dyDescent="0.35">
      <c r="A27" s="19"/>
      <c r="J27" s="226"/>
      <c r="K27" s="226"/>
      <c r="L27" s="226"/>
      <c r="O27" s="12"/>
      <c r="P27" s="12"/>
      <c r="Q27" s="12"/>
      <c r="R27" s="12"/>
      <c r="S27" s="12"/>
      <c r="T27" s="12"/>
      <c r="U27" s="12"/>
      <c r="X27" s="14"/>
      <c r="AN27" s="14"/>
    </row>
    <row r="28" spans="1:40" ht="18.75" customHeight="1" x14ac:dyDescent="0.35">
      <c r="A28" s="19"/>
      <c r="J28" s="226"/>
      <c r="K28" s="226"/>
      <c r="L28" s="226"/>
      <c r="O28" s="12"/>
      <c r="P28" s="12"/>
      <c r="Q28" s="12"/>
      <c r="R28" s="12"/>
      <c r="S28" s="12"/>
      <c r="T28" s="12"/>
      <c r="U28" s="12"/>
      <c r="X28" s="14"/>
      <c r="Z28" s="165"/>
      <c r="AA28" s="165"/>
      <c r="AB28" s="173" t="str">
        <f>VLOOKUP(AB2,AA30:AB33,2,FALSE)</f>
        <v>Please select an Application Type in the Project Registration Form page .</v>
      </c>
      <c r="AC28" s="174"/>
      <c r="AD28" s="174"/>
      <c r="AE28" s="174"/>
      <c r="AF28" s="174"/>
      <c r="AG28" s="174"/>
      <c r="AH28" s="174"/>
      <c r="AI28" s="162"/>
      <c r="AN28" s="14"/>
    </row>
    <row r="29" spans="1:40" ht="36" customHeight="1" x14ac:dyDescent="0.2">
      <c r="A29" s="19"/>
      <c r="B29" s="630" t="str">
        <f>AB28</f>
        <v>Please select an Application Type in the Project Registration Form page .</v>
      </c>
      <c r="C29" s="630"/>
      <c r="D29" s="630"/>
      <c r="E29" s="630"/>
      <c r="F29" s="630"/>
      <c r="G29" s="630"/>
      <c r="H29" s="630"/>
      <c r="I29" s="630"/>
      <c r="J29" s="630"/>
      <c r="K29" s="630"/>
      <c r="L29" s="630"/>
      <c r="M29" s="630"/>
      <c r="N29" s="630"/>
      <c r="O29" s="12"/>
      <c r="P29" s="12"/>
      <c r="Q29" s="12"/>
      <c r="R29" s="12"/>
      <c r="S29" s="12"/>
      <c r="T29" s="12"/>
      <c r="U29" s="12"/>
      <c r="X29" s="14"/>
      <c r="Z29" s="166"/>
      <c r="AA29" s="175" t="s">
        <v>260</v>
      </c>
      <c r="AB29" s="176" t="str">
        <f>IF(AB2="","",IF(AB2="Construction","","N/A"))</f>
        <v/>
      </c>
      <c r="AC29" s="177"/>
      <c r="AD29" s="177"/>
      <c r="AE29" s="177"/>
      <c r="AF29" s="177"/>
      <c r="AG29" s="177"/>
      <c r="AH29" s="177"/>
      <c r="AI29" s="178"/>
      <c r="AN29" s="14"/>
    </row>
    <row r="30" spans="1:40" s="35" customFormat="1" ht="28.15" customHeight="1" x14ac:dyDescent="0.2">
      <c r="A30" s="19"/>
      <c r="B30" s="224"/>
      <c r="C30" s="224"/>
      <c r="D30" s="224"/>
      <c r="E30" s="224"/>
      <c r="F30" s="224"/>
      <c r="G30" s="224"/>
      <c r="H30" s="224"/>
      <c r="I30" s="224"/>
      <c r="J30" s="224"/>
      <c r="K30" s="224"/>
      <c r="L30" s="224"/>
      <c r="M30" s="224"/>
      <c r="N30" s="224"/>
      <c r="O30" s="42"/>
      <c r="P30" s="37"/>
      <c r="Q30" s="37"/>
      <c r="R30" s="37"/>
      <c r="S30" s="37"/>
      <c r="T30" s="37"/>
      <c r="X30" s="23"/>
      <c r="Z30" s="180"/>
      <c r="AA30" s="181" t="s">
        <v>84</v>
      </c>
      <c r="AB30" s="182" t="s">
        <v>40</v>
      </c>
      <c r="AC30" s="183"/>
      <c r="AD30" s="183"/>
      <c r="AE30" s="183"/>
      <c r="AF30" s="183"/>
      <c r="AG30" s="183"/>
      <c r="AH30" s="183"/>
      <c r="AI30" s="184"/>
      <c r="AN30" s="36"/>
    </row>
    <row r="31" spans="1:40" s="35" customFormat="1" ht="39" customHeight="1" x14ac:dyDescent="0.2">
      <c r="A31" s="19"/>
      <c r="B31" s="631" t="str">
        <f>AB35</f>
        <v>Please select Application Type in Project Registration Form page</v>
      </c>
      <c r="C31" s="632"/>
      <c r="D31" s="632"/>
      <c r="E31" s="632"/>
      <c r="F31" s="633"/>
      <c r="G31" s="224"/>
      <c r="H31" s="634"/>
      <c r="I31" s="634"/>
      <c r="J31" s="634"/>
      <c r="K31" s="634"/>
      <c r="L31" s="634"/>
      <c r="M31" s="634"/>
      <c r="N31" s="634"/>
      <c r="O31" s="42"/>
      <c r="P31" s="37"/>
      <c r="Q31" s="37"/>
      <c r="R31" s="37"/>
      <c r="S31" s="37"/>
      <c r="T31" s="37"/>
      <c r="X31" s="23"/>
      <c r="Z31" s="185"/>
      <c r="AA31" s="186" t="s">
        <v>85</v>
      </c>
      <c r="AB31" s="182" t="s">
        <v>256</v>
      </c>
      <c r="AC31" s="183"/>
      <c r="AD31" s="183"/>
      <c r="AE31" s="187"/>
      <c r="AF31" s="183"/>
      <c r="AG31" s="183"/>
      <c r="AH31" s="183"/>
      <c r="AI31" s="184"/>
      <c r="AN31" s="36"/>
    </row>
    <row r="32" spans="1:40" s="35" customFormat="1" ht="20.45" customHeight="1" x14ac:dyDescent="0.2">
      <c r="A32" s="19"/>
      <c r="B32" s="635" t="s">
        <v>253</v>
      </c>
      <c r="C32" s="635"/>
      <c r="D32" s="635"/>
      <c r="E32" s="635"/>
      <c r="F32" s="635"/>
      <c r="G32" s="92"/>
      <c r="H32" s="624" t="s">
        <v>252</v>
      </c>
      <c r="I32" s="624"/>
      <c r="J32" s="624"/>
      <c r="K32" s="624"/>
      <c r="L32" s="624"/>
      <c r="M32" s="624"/>
      <c r="N32" s="624"/>
      <c r="O32" s="42"/>
      <c r="P32" s="37"/>
      <c r="Q32" s="37"/>
      <c r="R32" s="37"/>
      <c r="S32" s="37"/>
      <c r="T32" s="37"/>
      <c r="X32" s="23"/>
      <c r="Z32" s="185"/>
      <c r="AA32" s="186" t="s">
        <v>86</v>
      </c>
      <c r="AB32" s="182" t="s">
        <v>257</v>
      </c>
      <c r="AC32" s="183"/>
      <c r="AD32" s="183"/>
      <c r="AE32" s="187"/>
      <c r="AF32" s="183"/>
      <c r="AG32" s="183"/>
      <c r="AH32" s="183"/>
      <c r="AI32" s="184"/>
      <c r="AN32" s="36"/>
    </row>
    <row r="33" spans="1:43" s="35" customFormat="1" ht="39" customHeight="1" x14ac:dyDescent="0.2">
      <c r="A33" s="19"/>
      <c r="B33" s="625" t="str">
        <f>AB29</f>
        <v/>
      </c>
      <c r="C33" s="626"/>
      <c r="D33" s="626"/>
      <c r="E33" s="626"/>
      <c r="F33" s="627"/>
      <c r="G33" s="224"/>
      <c r="H33" s="719" t="str">
        <f>IF('Building Performance Output'!D32="","",'Building Performance Output'!D32)</f>
        <v/>
      </c>
      <c r="I33" s="719"/>
      <c r="J33" s="719"/>
      <c r="K33" s="719"/>
      <c r="L33" s="719"/>
      <c r="M33" s="719"/>
      <c r="N33" s="719"/>
      <c r="O33" s="42"/>
      <c r="P33" s="37"/>
      <c r="Q33" s="37"/>
      <c r="R33" s="37"/>
      <c r="S33" s="37"/>
      <c r="T33" s="37"/>
      <c r="X33" s="23"/>
      <c r="Z33" s="188"/>
      <c r="AA33" s="189" t="str">
        <f>""</f>
        <v/>
      </c>
      <c r="AB33" s="190" t="s">
        <v>261</v>
      </c>
      <c r="AC33" s="189"/>
      <c r="AD33" s="189"/>
      <c r="AE33" s="189"/>
      <c r="AF33" s="189"/>
      <c r="AG33" s="189"/>
      <c r="AH33" s="189"/>
      <c r="AI33" s="191"/>
      <c r="AN33" s="36"/>
    </row>
    <row r="34" spans="1:43" s="35" customFormat="1" ht="20.45" customHeight="1" x14ac:dyDescent="0.2">
      <c r="A34" s="19"/>
      <c r="B34" s="623" t="s">
        <v>9</v>
      </c>
      <c r="C34" s="623"/>
      <c r="D34" s="623"/>
      <c r="E34" s="623"/>
      <c r="F34" s="623"/>
      <c r="G34" s="224"/>
      <c r="H34" s="624" t="s">
        <v>274</v>
      </c>
      <c r="I34" s="624"/>
      <c r="J34" s="624"/>
      <c r="K34" s="624"/>
      <c r="L34" s="624"/>
      <c r="M34" s="624"/>
      <c r="N34" s="624"/>
      <c r="O34" s="42"/>
      <c r="P34" s="37"/>
      <c r="Q34" s="37"/>
      <c r="R34" s="37"/>
      <c r="S34" s="37"/>
      <c r="T34" s="37"/>
      <c r="X34" s="23"/>
      <c r="AN34" s="36"/>
    </row>
    <row r="35" spans="1:43" s="35" customFormat="1" ht="39" customHeight="1" x14ac:dyDescent="0.2">
      <c r="B35" s="625" t="str">
        <f>AB29</f>
        <v/>
      </c>
      <c r="C35" s="626"/>
      <c r="D35" s="626"/>
      <c r="E35" s="626"/>
      <c r="F35" s="627"/>
      <c r="O35" s="42"/>
      <c r="P35" s="37"/>
      <c r="Q35" s="37"/>
      <c r="R35" s="37"/>
      <c r="S35" s="37"/>
      <c r="T35" s="37"/>
      <c r="X35" s="23"/>
      <c r="Z35" s="192"/>
      <c r="AA35" s="193" t="s">
        <v>259</v>
      </c>
      <c r="AB35" s="194" t="str">
        <f>VLOOKUP(AB2,AA36:AB40,2,FALSE)</f>
        <v>Please select Application Type in Project Registration Form page</v>
      </c>
      <c r="AC35" s="195"/>
      <c r="AD35" s="195"/>
      <c r="AE35" s="195"/>
      <c r="AF35" s="195"/>
      <c r="AG35" s="195"/>
      <c r="AH35" s="195"/>
      <c r="AI35" s="196"/>
      <c r="AN35" s="36"/>
    </row>
    <row r="36" spans="1:43" s="35" customFormat="1" ht="20.45" customHeight="1" x14ac:dyDescent="0.2">
      <c r="A36" s="19"/>
      <c r="B36" s="624" t="s">
        <v>10</v>
      </c>
      <c r="C36" s="624"/>
      <c r="D36" s="624"/>
      <c r="E36" s="624"/>
      <c r="F36" s="624"/>
      <c r="G36" s="150"/>
      <c r="H36" s="150"/>
      <c r="I36" s="150"/>
      <c r="J36" s="150"/>
      <c r="K36" s="150"/>
      <c r="L36" s="150"/>
      <c r="M36" s="150"/>
      <c r="N36" s="150"/>
      <c r="O36" s="42"/>
      <c r="P36" s="37"/>
      <c r="Q36" s="37"/>
      <c r="R36" s="37"/>
      <c r="S36" s="37"/>
      <c r="T36" s="37"/>
      <c r="X36" s="23"/>
      <c r="Z36" s="180"/>
      <c r="AA36" s="197" t="s">
        <v>84</v>
      </c>
      <c r="AB36" s="198" t="str">
        <f>""</f>
        <v/>
      </c>
      <c r="AC36" s="199"/>
      <c r="AD36" s="199"/>
      <c r="AE36" s="199"/>
      <c r="AF36" s="199"/>
      <c r="AG36" s="199"/>
      <c r="AH36" s="199"/>
      <c r="AI36" s="200"/>
      <c r="AN36" s="36"/>
    </row>
    <row r="37" spans="1:43" s="35" customFormat="1" ht="39" customHeight="1" x14ac:dyDescent="0.2">
      <c r="A37" s="19"/>
      <c r="I37" s="159"/>
      <c r="J37" s="159"/>
      <c r="K37" s="159"/>
      <c r="L37" s="159"/>
      <c r="M37" s="225"/>
      <c r="N37" s="225"/>
      <c r="O37" s="42"/>
      <c r="P37" s="37"/>
      <c r="Q37" s="37"/>
      <c r="R37" s="37"/>
      <c r="S37" s="37"/>
      <c r="T37" s="37"/>
      <c r="X37" s="23"/>
      <c r="Z37" s="185"/>
      <c r="AA37" s="201" t="s">
        <v>85</v>
      </c>
      <c r="AB37" s="202" t="s">
        <v>265</v>
      </c>
      <c r="AC37" s="187"/>
      <c r="AD37" s="187"/>
      <c r="AE37" s="187"/>
      <c r="AF37" s="187"/>
      <c r="AG37" s="187"/>
      <c r="AH37" s="187"/>
      <c r="AI37" s="203"/>
      <c r="AN37" s="36"/>
    </row>
    <row r="38" spans="1:43" s="35" customFormat="1" ht="39" customHeight="1" x14ac:dyDescent="0.2">
      <c r="A38" s="19"/>
      <c r="I38" s="159"/>
      <c r="J38" s="159"/>
      <c r="K38" s="159"/>
      <c r="L38" s="159"/>
      <c r="M38" s="225"/>
      <c r="N38" s="225"/>
      <c r="O38" s="42"/>
      <c r="P38" s="37"/>
      <c r="Q38" s="37"/>
      <c r="R38" s="37"/>
      <c r="S38" s="37"/>
      <c r="T38" s="37"/>
      <c r="X38" s="23"/>
      <c r="Z38" s="185"/>
      <c r="AA38" s="201"/>
      <c r="AB38" s="202"/>
      <c r="AC38" s="187"/>
      <c r="AD38" s="187"/>
      <c r="AE38" s="187"/>
      <c r="AF38" s="187"/>
      <c r="AG38" s="187"/>
      <c r="AH38" s="187"/>
      <c r="AI38" s="203"/>
      <c r="AN38" s="36"/>
    </row>
    <row r="39" spans="1:43" ht="20.45" customHeight="1" x14ac:dyDescent="0.25">
      <c r="A39" s="19"/>
      <c r="B39" s="720">
        <v>4</v>
      </c>
      <c r="C39" s="720"/>
      <c r="D39" s="720"/>
      <c r="E39" s="720"/>
      <c r="F39" s="720"/>
      <c r="G39" s="720"/>
      <c r="H39" s="720"/>
      <c r="I39" s="720"/>
      <c r="J39" s="720"/>
      <c r="K39" s="720"/>
      <c r="L39" s="720"/>
      <c r="M39" s="720"/>
      <c r="N39" s="720"/>
      <c r="O39" s="44"/>
      <c r="X39" s="36"/>
      <c r="Y39" s="35"/>
      <c r="Z39" s="172"/>
      <c r="AA39" s="204" t="s">
        <v>86</v>
      </c>
      <c r="AB39" s="202" t="s">
        <v>264</v>
      </c>
      <c r="AC39" s="205"/>
      <c r="AD39" s="205"/>
      <c r="AE39" s="205"/>
      <c r="AF39" s="205"/>
      <c r="AG39" s="205"/>
      <c r="AH39" s="187"/>
      <c r="AI39" s="203"/>
      <c r="AJ39" s="35"/>
      <c r="AK39" s="35"/>
      <c r="AL39" s="35"/>
      <c r="AM39" s="13"/>
      <c r="AN39" s="36"/>
    </row>
    <row r="40" spans="1:43" ht="15.6" customHeight="1" x14ac:dyDescent="0.2">
      <c r="A40" s="19"/>
      <c r="B40" s="629"/>
      <c r="C40" s="39"/>
      <c r="D40" s="16"/>
      <c r="E40" s="16"/>
      <c r="F40" s="43"/>
      <c r="G40" s="43"/>
      <c r="H40" s="43"/>
      <c r="I40" s="16"/>
      <c r="J40" s="16"/>
      <c r="K40" s="16"/>
      <c r="L40" s="16"/>
      <c r="M40" s="16"/>
      <c r="N40" s="16"/>
      <c r="O40" s="44"/>
      <c r="X40" s="36"/>
      <c r="Y40" s="35"/>
      <c r="Z40" s="176"/>
      <c r="AA40" s="206" t="str">
        <f>""</f>
        <v/>
      </c>
      <c r="AB40" s="207" t="s">
        <v>258</v>
      </c>
      <c r="AC40" s="208"/>
      <c r="AD40" s="208"/>
      <c r="AE40" s="208"/>
      <c r="AF40" s="208"/>
      <c r="AG40" s="208"/>
      <c r="AH40" s="209"/>
      <c r="AI40" s="210"/>
      <c r="AJ40" s="35"/>
      <c r="AK40" s="35"/>
      <c r="AL40" s="35"/>
      <c r="AM40" s="13"/>
      <c r="AN40" s="36"/>
    </row>
    <row r="41" spans="1:43" ht="15.6" customHeight="1" x14ac:dyDescent="0.2">
      <c r="A41" s="19"/>
      <c r="B41" s="629"/>
      <c r="C41" s="39"/>
      <c r="D41" s="16"/>
      <c r="E41" s="16"/>
      <c r="F41" s="43"/>
      <c r="G41" s="43"/>
      <c r="H41" s="43"/>
      <c r="I41" s="16"/>
      <c r="J41" s="16"/>
      <c r="K41" s="16"/>
      <c r="L41" s="16"/>
      <c r="M41" s="16"/>
      <c r="N41" s="16"/>
      <c r="O41" s="44"/>
      <c r="X41" s="36"/>
      <c r="Y41" s="35"/>
      <c r="Z41" s="34"/>
      <c r="AA41" s="161"/>
      <c r="AB41" s="161"/>
      <c r="AC41" s="161"/>
      <c r="AD41" s="161"/>
      <c r="AE41" s="161"/>
      <c r="AF41" s="161"/>
      <c r="AG41" s="161"/>
      <c r="AH41" s="85"/>
      <c r="AI41" s="85"/>
      <c r="AJ41" s="35"/>
      <c r="AK41" s="35"/>
      <c r="AL41" s="35"/>
      <c r="AM41" s="13"/>
      <c r="AN41" s="36"/>
    </row>
    <row r="42" spans="1:43" ht="15.6" customHeight="1" x14ac:dyDescent="0.2">
      <c r="A42" s="19"/>
      <c r="B42" s="629"/>
      <c r="C42" s="39"/>
      <c r="D42" s="16"/>
      <c r="E42" s="16"/>
      <c r="F42" s="43"/>
      <c r="G42" s="43"/>
      <c r="H42" s="43"/>
      <c r="I42" s="16"/>
      <c r="J42" s="16"/>
      <c r="K42" s="16"/>
      <c r="L42" s="16"/>
      <c r="M42" s="16"/>
      <c r="N42" s="16"/>
      <c r="O42" s="44"/>
      <c r="X42" s="36"/>
      <c r="Y42" s="85"/>
      <c r="Z42" s="85"/>
      <c r="AA42" s="85"/>
      <c r="AB42" s="85"/>
      <c r="AC42" s="85"/>
      <c r="AD42" s="85"/>
      <c r="AE42" s="85"/>
      <c r="AF42" s="85"/>
      <c r="AG42" s="85"/>
      <c r="AH42" s="85"/>
      <c r="AI42" s="35"/>
      <c r="AJ42" s="35"/>
      <c r="AK42" s="35"/>
      <c r="AL42" s="35"/>
      <c r="AM42" s="13"/>
      <c r="AN42" s="36"/>
    </row>
    <row r="43" spans="1:43" ht="15.6" customHeight="1" x14ac:dyDescent="0.2">
      <c r="A43" s="19"/>
      <c r="B43" s="629"/>
      <c r="C43" s="39"/>
      <c r="D43" s="16"/>
      <c r="E43" s="16"/>
      <c r="F43" s="16"/>
      <c r="G43" s="16"/>
      <c r="H43" s="16"/>
      <c r="I43" s="16"/>
      <c r="J43" s="16"/>
      <c r="K43" s="16"/>
      <c r="L43" s="16"/>
      <c r="M43" s="16"/>
      <c r="N43" s="16"/>
      <c r="O43" s="44"/>
      <c r="X43" s="36"/>
      <c r="Y43" s="85"/>
      <c r="Z43" s="85"/>
      <c r="AA43" s="85"/>
      <c r="AB43" s="85"/>
      <c r="AC43" s="85"/>
      <c r="AD43" s="85"/>
      <c r="AE43" s="85"/>
      <c r="AF43" s="85"/>
      <c r="AG43" s="85"/>
      <c r="AH43" s="85"/>
      <c r="AI43" s="35"/>
      <c r="AJ43" s="35"/>
      <c r="AK43" s="35"/>
      <c r="AL43" s="35"/>
      <c r="AM43" s="13"/>
      <c r="AN43" s="36"/>
    </row>
    <row r="44" spans="1:43" ht="15.6" customHeight="1" x14ac:dyDescent="0.2">
      <c r="A44" s="19"/>
      <c r="B44" s="39"/>
      <c r="C44" s="39"/>
      <c r="D44" s="16"/>
      <c r="E44" s="16"/>
      <c r="F44" s="16"/>
      <c r="G44" s="16"/>
      <c r="H44" s="16"/>
      <c r="I44" s="16"/>
      <c r="J44" s="16"/>
      <c r="K44" s="16"/>
      <c r="L44" s="16"/>
      <c r="M44" s="16"/>
      <c r="N44" s="16"/>
      <c r="O44" s="43"/>
      <c r="X44" s="36"/>
      <c r="Y44" s="85"/>
      <c r="Z44" s="85"/>
      <c r="AA44" s="85"/>
      <c r="AB44" s="85"/>
      <c r="AC44" s="85"/>
      <c r="AD44" s="85"/>
      <c r="AE44" s="85"/>
      <c r="AF44" s="85"/>
      <c r="AG44" s="85"/>
      <c r="AH44" s="85"/>
      <c r="AI44" s="35"/>
      <c r="AJ44" s="35"/>
      <c r="AK44" s="35"/>
      <c r="AL44" s="35"/>
      <c r="AM44" s="13"/>
      <c r="AN44" s="36"/>
    </row>
    <row r="45" spans="1:43" ht="14.1" customHeight="1" x14ac:dyDescent="0.2">
      <c r="A45" s="13"/>
      <c r="M45" s="13"/>
      <c r="X45" s="36"/>
      <c r="Y45" s="84"/>
      <c r="Z45" s="84"/>
      <c r="AA45" s="84"/>
      <c r="AB45" s="84"/>
      <c r="AC45" s="84"/>
      <c r="AD45" s="84"/>
      <c r="AE45" s="84"/>
      <c r="AF45" s="84"/>
      <c r="AG45" s="84"/>
      <c r="AH45" s="84"/>
      <c r="AI45" s="13"/>
      <c r="AJ45" s="13"/>
      <c r="AK45" s="13"/>
      <c r="AL45" s="13"/>
      <c r="AM45" s="35"/>
      <c r="AN45" s="36"/>
      <c r="AO45" s="35"/>
      <c r="AP45" s="35"/>
      <c r="AQ45" s="223"/>
    </row>
    <row r="46" spans="1:43" ht="16.899999999999999" customHeight="1" x14ac:dyDescent="0.25">
      <c r="A46" s="152"/>
      <c r="B46" s="152"/>
      <c r="C46" s="152"/>
      <c r="D46" s="152"/>
      <c r="E46" s="152"/>
      <c r="F46" s="152"/>
      <c r="G46" s="152"/>
      <c r="H46" s="152"/>
      <c r="I46" s="152"/>
      <c r="J46" s="152"/>
      <c r="K46" s="152"/>
      <c r="L46" s="152"/>
      <c r="M46" s="152"/>
      <c r="N46" s="152"/>
      <c r="O46" s="152"/>
      <c r="X46" s="36"/>
      <c r="Y46" s="84"/>
      <c r="Z46" s="84"/>
      <c r="AA46" s="84"/>
      <c r="AB46" s="84"/>
      <c r="AC46" s="84"/>
      <c r="AD46" s="84"/>
      <c r="AE46" s="84"/>
      <c r="AF46" s="84"/>
      <c r="AG46" s="84"/>
      <c r="AH46" s="84"/>
      <c r="AI46" s="13"/>
      <c r="AJ46" s="13"/>
      <c r="AK46" s="13"/>
      <c r="AL46" s="13"/>
      <c r="AM46" s="35"/>
      <c r="AN46" s="36"/>
      <c r="AO46" s="35"/>
      <c r="AP46" s="35"/>
      <c r="AQ46" s="223"/>
    </row>
    <row r="47" spans="1:43" x14ac:dyDescent="0.35">
      <c r="X47" s="36"/>
      <c r="Y47" s="160"/>
      <c r="Z47" s="160"/>
      <c r="AA47" s="160"/>
      <c r="AB47" s="160"/>
      <c r="AC47" s="160"/>
      <c r="AD47" s="160"/>
      <c r="AE47" s="160"/>
      <c r="AF47" s="160"/>
      <c r="AG47" s="160"/>
      <c r="AH47" s="160"/>
      <c r="AN47" s="36"/>
    </row>
    <row r="48" spans="1:43" x14ac:dyDescent="0.35">
      <c r="X48" s="36"/>
      <c r="Y48" s="160"/>
      <c r="Z48" s="160"/>
      <c r="AA48" s="160"/>
      <c r="AB48" s="160"/>
      <c r="AC48" s="160"/>
      <c r="AD48" s="160"/>
      <c r="AE48" s="160"/>
      <c r="AF48" s="160"/>
      <c r="AG48" s="160"/>
      <c r="AH48" s="160"/>
      <c r="AN48" s="36"/>
    </row>
    <row r="49" spans="25:34" x14ac:dyDescent="0.35">
      <c r="Y49" s="160"/>
      <c r="Z49" s="160"/>
      <c r="AA49" s="160"/>
      <c r="AB49" s="160"/>
      <c r="AC49" s="160"/>
      <c r="AD49" s="160"/>
      <c r="AE49" s="160"/>
      <c r="AF49" s="160"/>
      <c r="AG49" s="160"/>
      <c r="AH49" s="160"/>
    </row>
    <row r="50" spans="25:34" x14ac:dyDescent="0.35">
      <c r="Y50" s="160"/>
      <c r="Z50" s="160"/>
      <c r="AA50" s="160"/>
      <c r="AB50" s="160"/>
      <c r="AC50" s="160"/>
      <c r="AD50" s="160"/>
      <c r="AE50" s="160"/>
      <c r="AF50" s="160"/>
      <c r="AG50" s="160"/>
      <c r="AH50" s="160"/>
    </row>
    <row r="51" spans="25:34" x14ac:dyDescent="0.35">
      <c r="Y51" s="160"/>
      <c r="Z51" s="160"/>
      <c r="AA51" s="160"/>
      <c r="AB51" s="160"/>
      <c r="AC51" s="160"/>
      <c r="AD51" s="160"/>
      <c r="AE51" s="160"/>
      <c r="AF51" s="160"/>
      <c r="AG51" s="160"/>
      <c r="AH51" s="160"/>
    </row>
    <row r="52" spans="25:34" x14ac:dyDescent="0.35">
      <c r="Y52" s="160"/>
      <c r="Z52" s="90"/>
      <c r="AA52" s="90"/>
      <c r="AB52" s="90"/>
      <c r="AC52" s="90"/>
      <c r="AD52" s="90"/>
      <c r="AE52" s="90"/>
      <c r="AF52" s="90"/>
      <c r="AG52" s="90"/>
      <c r="AH52" s="160"/>
    </row>
    <row r="53" spans="25:34" x14ac:dyDescent="0.35">
      <c r="Z53" s="34"/>
      <c r="AA53" s="34"/>
      <c r="AB53" s="34"/>
      <c r="AC53" s="34"/>
      <c r="AD53" s="34"/>
      <c r="AE53" s="34"/>
      <c r="AF53" s="34"/>
      <c r="AG53" s="34"/>
    </row>
  </sheetData>
  <sheetProtection algorithmName="SHA-512" hashValue="7JteBJCcFyNWwaCaf+NisRmHkTDnFl6lm1ixODM66vm3OnGALxVcmGO/LXaqt2wewGYtBli8FYkQZjw7j5LSNw==" saltValue="4bsd6GFyxqZRuOHHs6eS0w==" spinCount="100000" sheet="1" objects="1" scenarios="1" selectLockedCells="1"/>
  <dataConsolidate/>
  <mergeCells count="66">
    <mergeCell ref="B21:G21"/>
    <mergeCell ref="B20:G20"/>
    <mergeCell ref="B19:G19"/>
    <mergeCell ref="J2:K2"/>
    <mergeCell ref="L2:M2"/>
    <mergeCell ref="E13:G13"/>
    <mergeCell ref="H13:N13"/>
    <mergeCell ref="M17:N17"/>
    <mergeCell ref="K17:L17"/>
    <mergeCell ref="B16:G16"/>
    <mergeCell ref="D8:N8"/>
    <mergeCell ref="B11:G11"/>
    <mergeCell ref="B15:D15"/>
    <mergeCell ref="E15:G15"/>
    <mergeCell ref="H15:N15"/>
    <mergeCell ref="H14:N14"/>
    <mergeCell ref="B36:F36"/>
    <mergeCell ref="B35:F35"/>
    <mergeCell ref="B40:B43"/>
    <mergeCell ref="B32:F32"/>
    <mergeCell ref="B39:N39"/>
    <mergeCell ref="H32:N32"/>
    <mergeCell ref="H31:N31"/>
    <mergeCell ref="H34:N34"/>
    <mergeCell ref="H33:N33"/>
    <mergeCell ref="B29:N29"/>
    <mergeCell ref="B31:F31"/>
    <mergeCell ref="B33:F33"/>
    <mergeCell ref="B34:F34"/>
    <mergeCell ref="B23:G23"/>
    <mergeCell ref="H16:J16"/>
    <mergeCell ref="B18:G18"/>
    <mergeCell ref="H17:J17"/>
    <mergeCell ref="B17:G17"/>
    <mergeCell ref="H23:N23"/>
    <mergeCell ref="B22:G22"/>
    <mergeCell ref="H21:N21"/>
    <mergeCell ref="H19:N19"/>
    <mergeCell ref="H20:N20"/>
    <mergeCell ref="H22:N22"/>
    <mergeCell ref="K18:L18"/>
    <mergeCell ref="K16:L16"/>
    <mergeCell ref="M18:N18"/>
    <mergeCell ref="M16:N16"/>
    <mergeCell ref="H18:J18"/>
    <mergeCell ref="AC8:AE8"/>
    <mergeCell ref="AC11:AE11"/>
    <mergeCell ref="K1:L1"/>
    <mergeCell ref="B4:N4"/>
    <mergeCell ref="B10:N10"/>
    <mergeCell ref="B2:H3"/>
    <mergeCell ref="AC9:AE9"/>
    <mergeCell ref="AC4:AE4"/>
    <mergeCell ref="AC6:AE6"/>
    <mergeCell ref="AC7:AE7"/>
    <mergeCell ref="B7:C7"/>
    <mergeCell ref="B6:C6"/>
    <mergeCell ref="B9:C9"/>
    <mergeCell ref="B8:C8"/>
    <mergeCell ref="J3:M3"/>
    <mergeCell ref="D9:N9"/>
    <mergeCell ref="E14:G14"/>
    <mergeCell ref="B14:D14"/>
    <mergeCell ref="B12:G12"/>
    <mergeCell ref="B13:D13"/>
    <mergeCell ref="H11:N12"/>
  </mergeCells>
  <phoneticPr fontId="14" type="noConversion"/>
  <conditionalFormatting sqref="B6">
    <cfRule type="expression" dxfId="0" priority="1" stopIfTrue="1">
      <formula>#REF!=0</formula>
    </cfRule>
  </conditionalFormatting>
  <pageMargins left="0.6" right="0.6" top="0.75" bottom="0.75" header="0.12" footer="0.2"/>
  <pageSetup scale="66" orientation="portrait" r:id="rId1"/>
  <headerFooter alignWithMargins="0">
    <oddFooter>&amp;R2020 Program Year - Ver.1.0 4/1/2020</oddFooter>
  </headerFooter>
  <drawing r:id="rId2"/>
  <legacyDrawing r:id="rId3"/>
  <controls>
    <mc:AlternateContent xmlns:mc="http://schemas.openxmlformats.org/markup-compatibility/2006">
      <mc:Choice Requires="x14">
        <control shapeId="46430" r:id="rId4" name="ComboBox1">
          <controlPr defaultSize="0" autoLine="0" autoPict="0" linkedCell="AC4" listFillRange="AC7:AC9" r:id="rId5">
            <anchor moveWithCells="1" sizeWithCells="1">
              <from>
                <xdr:col>1</xdr:col>
                <xdr:colOff>95250</xdr:colOff>
                <xdr:row>11</xdr:row>
                <xdr:rowOff>95250</xdr:rowOff>
              </from>
              <to>
                <xdr:col>6</xdr:col>
                <xdr:colOff>581025</xdr:colOff>
                <xdr:row>11</xdr:row>
                <xdr:rowOff>409575</xdr:rowOff>
              </to>
            </anchor>
          </controlPr>
        </control>
      </mc:Choice>
      <mc:Fallback>
        <control shapeId="46430" r:id="rId4" name="ComboBox1"/>
      </mc:Fallback>
    </mc:AlternateContent>
    <mc:AlternateContent xmlns:mc="http://schemas.openxmlformats.org/markup-compatibility/2006">
      <mc:Choice Requires="x14">
        <control shapeId="46431" r:id="rId6" name="ComboBox2">
          <controlPr defaultSize="0" autoLine="0" autoPict="0" listFillRange="Z7:Z11" r:id="rId7">
            <anchor moveWithCells="1">
              <from>
                <xdr:col>7</xdr:col>
                <xdr:colOff>200025</xdr:colOff>
                <xdr:row>22</xdr:row>
                <xdr:rowOff>76200</xdr:rowOff>
              </from>
              <to>
                <xdr:col>13</xdr:col>
                <xdr:colOff>504825</xdr:colOff>
                <xdr:row>22</xdr:row>
                <xdr:rowOff>381000</xdr:rowOff>
              </to>
            </anchor>
          </controlPr>
        </control>
      </mc:Choice>
      <mc:Fallback>
        <control shapeId="46431" r:id="rId6" name="ComboBox2"/>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0066CC"/>
    <pageSetUpPr fitToPage="1"/>
  </sheetPr>
  <dimension ref="A1:AO147"/>
  <sheetViews>
    <sheetView showGridLines="0" topLeftCell="A4" zoomScaleNormal="100" zoomScaleSheetLayoutView="85" workbookViewId="0">
      <selection activeCell="D24" sqref="D24"/>
    </sheetView>
  </sheetViews>
  <sheetFormatPr defaultColWidth="9.140625" defaultRowHeight="12.75" x14ac:dyDescent="0.2"/>
  <cols>
    <col min="1" max="1" width="2" style="308" customWidth="1"/>
    <col min="2" max="2" width="30.42578125" style="308" customWidth="1"/>
    <col min="3" max="3" width="34.42578125" style="308" bestFit="1" customWidth="1"/>
    <col min="4" max="4" width="35" style="308" customWidth="1"/>
    <col min="5" max="5" width="37.7109375" style="308" customWidth="1"/>
    <col min="6" max="6" width="2.28515625" style="308" customWidth="1"/>
    <col min="7" max="12" width="15.7109375" style="308" customWidth="1"/>
    <col min="13" max="16" width="15.7109375" style="309" customWidth="1"/>
    <col min="17" max="18" width="13.5703125" style="309" customWidth="1"/>
    <col min="19" max="19" width="9.140625" style="309"/>
    <col min="20" max="20" width="9.28515625" style="311" customWidth="1"/>
    <col min="21" max="21" width="0.7109375" style="311" customWidth="1"/>
    <col min="22" max="22" width="5" style="311" hidden="1" customWidth="1"/>
    <col min="23" max="23" width="19.140625" style="311" hidden="1" customWidth="1"/>
    <col min="24" max="24" width="12.85546875" style="311" hidden="1" customWidth="1"/>
    <col min="25" max="25" width="11" style="311" hidden="1" customWidth="1"/>
    <col min="26" max="26" width="16.85546875" style="311" hidden="1" customWidth="1"/>
    <col min="27" max="27" width="15.7109375" style="309" hidden="1" customWidth="1"/>
    <col min="28" max="28" width="15.140625" style="309" hidden="1" customWidth="1"/>
    <col min="29" max="29" width="2.7109375" style="311" hidden="1" customWidth="1"/>
    <col min="30" max="30" width="0.7109375" style="311" hidden="1" customWidth="1"/>
    <col min="31" max="31" width="9.28515625" style="311" hidden="1" customWidth="1"/>
    <col min="32" max="40" width="9.140625" style="309" hidden="1" customWidth="1"/>
    <col min="41" max="41" width="1.7109375" style="309" customWidth="1"/>
    <col min="42" max="16384" width="9.140625" style="309"/>
  </cols>
  <sheetData>
    <row r="1" spans="1:41" ht="15" customHeight="1" x14ac:dyDescent="0.2">
      <c r="A1" s="441"/>
      <c r="B1" s="725" t="s">
        <v>277</v>
      </c>
      <c r="C1" s="725"/>
      <c r="D1" s="725"/>
      <c r="E1" s="725"/>
      <c r="F1" s="455"/>
      <c r="G1" s="306"/>
      <c r="H1" s="306"/>
      <c r="I1" s="306"/>
      <c r="J1" s="307"/>
      <c r="K1" s="307"/>
      <c r="T1" s="309"/>
      <c r="U1" s="310"/>
      <c r="V1" s="309"/>
      <c r="W1" s="309"/>
      <c r="X1" s="309"/>
      <c r="AO1" s="310"/>
    </row>
    <row r="2" spans="1:41" ht="15" customHeight="1" x14ac:dyDescent="0.2">
      <c r="A2" s="457"/>
      <c r="B2" s="726"/>
      <c r="C2" s="726"/>
      <c r="D2" s="726"/>
      <c r="E2" s="726"/>
      <c r="F2" s="456"/>
      <c r="G2" s="312"/>
      <c r="H2" s="312"/>
      <c r="I2" s="312"/>
      <c r="J2" s="307"/>
      <c r="K2" s="307"/>
      <c r="M2" s="308"/>
      <c r="N2" s="308"/>
      <c r="T2" s="313"/>
      <c r="U2" s="314"/>
      <c r="V2" s="313"/>
      <c r="W2" s="313"/>
      <c r="X2" s="313"/>
      <c r="Y2" s="315"/>
      <c r="Z2" s="315"/>
      <c r="AA2" s="313"/>
      <c r="AB2" s="313"/>
      <c r="AC2" s="313"/>
      <c r="AD2" s="313"/>
      <c r="AE2" s="313"/>
      <c r="AO2" s="310"/>
    </row>
    <row r="3" spans="1:41" ht="15" customHeight="1" x14ac:dyDescent="0.2">
      <c r="A3" s="457"/>
      <c r="B3" s="726"/>
      <c r="C3" s="726"/>
      <c r="D3" s="726"/>
      <c r="E3" s="726"/>
      <c r="F3" s="456"/>
      <c r="G3" s="312"/>
      <c r="H3" s="312"/>
      <c r="I3" s="312"/>
      <c r="J3" s="307"/>
      <c r="K3" s="307"/>
      <c r="M3" s="308"/>
      <c r="N3" s="308"/>
      <c r="T3" s="313"/>
      <c r="U3" s="314"/>
      <c r="V3" s="313"/>
      <c r="W3" s="313"/>
      <c r="X3" s="313"/>
      <c r="Y3" s="313"/>
      <c r="Z3" s="313"/>
      <c r="AA3" s="313"/>
      <c r="AB3" s="313"/>
      <c r="AC3" s="313"/>
      <c r="AD3" s="313"/>
      <c r="AE3" s="313"/>
      <c r="AO3" s="310"/>
    </row>
    <row r="4" spans="1:41" ht="15" customHeight="1" x14ac:dyDescent="0.2">
      <c r="A4" s="443"/>
      <c r="B4" s="134"/>
      <c r="C4" s="312"/>
      <c r="D4" s="312"/>
      <c r="E4" s="312"/>
      <c r="F4" s="432"/>
      <c r="G4" s="312"/>
      <c r="H4" s="312"/>
      <c r="I4" s="312"/>
      <c r="J4" s="307"/>
      <c r="K4" s="307"/>
      <c r="M4" s="133"/>
      <c r="N4" s="133"/>
      <c r="T4" s="313"/>
      <c r="U4" s="314"/>
      <c r="V4" s="313"/>
      <c r="W4" s="313"/>
      <c r="X4" s="313"/>
      <c r="Y4" s="313"/>
      <c r="Z4" s="313"/>
      <c r="AA4" s="313"/>
      <c r="AB4" s="313"/>
      <c r="AC4" s="313"/>
      <c r="AD4" s="313"/>
      <c r="AE4" s="313"/>
      <c r="AO4" s="310"/>
    </row>
    <row r="5" spans="1:41" ht="33" customHeight="1" x14ac:dyDescent="0.2">
      <c r="A5" s="443"/>
      <c r="B5" s="723" t="s">
        <v>94</v>
      </c>
      <c r="C5" s="724"/>
      <c r="D5" s="144" t="s">
        <v>222</v>
      </c>
      <c r="E5" s="140"/>
      <c r="F5" s="432"/>
      <c r="G5" s="312"/>
      <c r="H5" s="312"/>
      <c r="I5" s="312"/>
      <c r="J5" s="307"/>
      <c r="K5" s="307"/>
      <c r="M5" s="133"/>
      <c r="N5" s="133"/>
      <c r="T5" s="313"/>
      <c r="U5" s="314"/>
      <c r="V5" s="313"/>
      <c r="W5" s="309"/>
      <c r="X5" s="309"/>
      <c r="Y5" s="309"/>
      <c r="Z5" s="309"/>
      <c r="AC5" s="313"/>
      <c r="AD5" s="313"/>
      <c r="AE5" s="313"/>
      <c r="AO5" s="310"/>
    </row>
    <row r="6" spans="1:41" s="319" customFormat="1" ht="15" customHeight="1" x14ac:dyDescent="0.2">
      <c r="A6" s="443"/>
      <c r="B6" s="137" t="s">
        <v>95</v>
      </c>
      <c r="C6" s="137" t="s">
        <v>97</v>
      </c>
      <c r="D6" s="137" t="s">
        <v>98</v>
      </c>
      <c r="E6" s="137" t="s">
        <v>99</v>
      </c>
      <c r="F6" s="458"/>
      <c r="G6" s="316"/>
      <c r="H6" s="316"/>
      <c r="I6" s="316"/>
      <c r="J6" s="317"/>
      <c r="K6" s="317"/>
      <c r="L6" s="318"/>
      <c r="M6" s="318"/>
      <c r="N6" s="318"/>
      <c r="T6" s="320"/>
      <c r="U6" s="321"/>
      <c r="V6" s="320"/>
      <c r="W6" s="320"/>
      <c r="X6" s="320"/>
      <c r="Y6" s="320"/>
      <c r="Z6" s="320"/>
      <c r="AA6" s="320"/>
      <c r="AB6" s="320"/>
      <c r="AC6" s="320"/>
      <c r="AD6" s="320"/>
      <c r="AE6" s="320"/>
      <c r="AO6" s="322"/>
    </row>
    <row r="7" spans="1:41" s="319" customFormat="1" ht="15" customHeight="1" x14ac:dyDescent="0.2">
      <c r="A7" s="445"/>
      <c r="B7" s="731" t="s">
        <v>96</v>
      </c>
      <c r="C7" s="323" t="s">
        <v>100</v>
      </c>
      <c r="D7" s="136"/>
      <c r="E7" s="136"/>
      <c r="F7" s="432"/>
      <c r="G7" s="312"/>
      <c r="H7" s="312"/>
      <c r="I7" s="312"/>
      <c r="J7" s="317"/>
      <c r="K7" s="317"/>
      <c r="L7" s="318"/>
      <c r="M7" s="318"/>
      <c r="N7" s="318"/>
      <c r="T7" s="320"/>
      <c r="U7" s="321"/>
      <c r="V7" s="320"/>
      <c r="W7" s="320"/>
      <c r="X7" s="320"/>
      <c r="Y7" s="320"/>
      <c r="Z7" s="320"/>
      <c r="AA7" s="320"/>
      <c r="AB7" s="320"/>
      <c r="AC7" s="320"/>
      <c r="AD7" s="320"/>
      <c r="AE7" s="320"/>
      <c r="AO7" s="322"/>
    </row>
    <row r="8" spans="1:41" s="319" customFormat="1" ht="15" customHeight="1" x14ac:dyDescent="0.2">
      <c r="A8" s="446"/>
      <c r="B8" s="731"/>
      <c r="C8" s="323" t="s">
        <v>101</v>
      </c>
      <c r="D8" s="305"/>
      <c r="E8" s="305"/>
      <c r="F8" s="432"/>
      <c r="G8" s="312"/>
      <c r="H8" s="312"/>
      <c r="I8" s="325"/>
      <c r="J8" s="317"/>
      <c r="K8" s="317"/>
      <c r="L8" s="318"/>
      <c r="M8" s="318"/>
      <c r="N8" s="318"/>
      <c r="T8" s="320"/>
      <c r="U8" s="321"/>
      <c r="V8" s="320"/>
      <c r="W8" s="320"/>
      <c r="X8" s="320"/>
      <c r="Y8" s="320"/>
      <c r="Z8" s="320"/>
      <c r="AA8" s="320"/>
      <c r="AB8" s="320"/>
      <c r="AC8" s="320"/>
      <c r="AD8" s="320"/>
      <c r="AE8" s="320"/>
      <c r="AO8" s="322"/>
    </row>
    <row r="9" spans="1:41" s="319" customFormat="1" ht="15" customHeight="1" x14ac:dyDescent="0.2">
      <c r="A9" s="447"/>
      <c r="B9" s="731"/>
      <c r="C9" s="323" t="s">
        <v>102</v>
      </c>
      <c r="D9" s="410"/>
      <c r="E9" s="410"/>
      <c r="F9" s="432"/>
      <c r="G9" s="312"/>
      <c r="H9" s="312"/>
      <c r="I9" s="326"/>
      <c r="J9" s="317"/>
      <c r="K9" s="317"/>
      <c r="L9" s="318"/>
      <c r="T9" s="320"/>
      <c r="U9" s="321"/>
      <c r="V9" s="320"/>
      <c r="W9" s="327"/>
      <c r="X9" s="328"/>
      <c r="Y9" s="329"/>
      <c r="Z9" s="329"/>
      <c r="AA9" s="328"/>
      <c r="AB9" s="330"/>
      <c r="AC9" s="320"/>
      <c r="AD9" s="320"/>
      <c r="AE9" s="320"/>
      <c r="AO9" s="322"/>
    </row>
    <row r="10" spans="1:41" s="319" customFormat="1" ht="15" customHeight="1" x14ac:dyDescent="0.2">
      <c r="A10" s="447"/>
      <c r="B10" s="736" t="s">
        <v>103</v>
      </c>
      <c r="C10" s="732"/>
      <c r="D10" s="732"/>
      <c r="E10" s="733"/>
      <c r="F10" s="433"/>
      <c r="G10" s="331"/>
      <c r="H10" s="331"/>
      <c r="I10" s="326"/>
      <c r="J10" s="317"/>
      <c r="K10" s="317"/>
      <c r="L10" s="318"/>
      <c r="T10" s="320"/>
      <c r="U10" s="321"/>
      <c r="V10" s="320"/>
      <c r="W10" s="332"/>
      <c r="X10" s="333"/>
      <c r="Y10" s="334"/>
      <c r="Z10" s="333"/>
      <c r="AA10" s="333"/>
      <c r="AB10" s="335"/>
      <c r="AC10" s="320"/>
      <c r="AD10" s="320"/>
      <c r="AE10" s="320"/>
      <c r="AO10" s="322"/>
    </row>
    <row r="11" spans="1:41" s="319" customFormat="1" ht="15" customHeight="1" x14ac:dyDescent="0.2">
      <c r="A11" s="447"/>
      <c r="B11" s="730" t="s">
        <v>104</v>
      </c>
      <c r="C11" s="336" t="s">
        <v>108</v>
      </c>
      <c r="D11" s="463"/>
      <c r="E11" s="463"/>
      <c r="F11" s="433"/>
      <c r="G11" s="331"/>
      <c r="H11" s="331"/>
      <c r="I11" s="326"/>
      <c r="J11" s="317"/>
      <c r="K11" s="317"/>
      <c r="L11" s="318"/>
      <c r="T11" s="320"/>
      <c r="U11" s="321"/>
      <c r="V11" s="320"/>
      <c r="W11" s="338"/>
      <c r="X11" s="333"/>
      <c r="Y11" s="334"/>
      <c r="Z11" s="333"/>
      <c r="AA11" s="333"/>
      <c r="AB11" s="335"/>
      <c r="AC11" s="320"/>
      <c r="AD11" s="320"/>
      <c r="AE11" s="320"/>
      <c r="AO11" s="322"/>
    </row>
    <row r="12" spans="1:41" s="319" customFormat="1" ht="15" customHeight="1" x14ac:dyDescent="0.2">
      <c r="A12" s="447"/>
      <c r="B12" s="730"/>
      <c r="C12" s="336" t="s">
        <v>109</v>
      </c>
      <c r="D12" s="411"/>
      <c r="E12" s="411"/>
      <c r="F12" s="433"/>
      <c r="G12" s="331"/>
      <c r="H12" s="331"/>
      <c r="I12" s="326"/>
      <c r="J12" s="317"/>
      <c r="K12" s="317"/>
      <c r="L12" s="318"/>
      <c r="T12" s="339"/>
      <c r="U12" s="340"/>
      <c r="V12" s="339"/>
      <c r="W12" s="338"/>
      <c r="X12" s="333"/>
      <c r="Y12" s="334"/>
      <c r="Z12" s="333"/>
      <c r="AA12" s="333"/>
      <c r="AB12" s="335"/>
      <c r="AC12" s="339"/>
      <c r="AD12" s="339"/>
      <c r="AE12" s="339"/>
      <c r="AO12" s="322"/>
    </row>
    <row r="13" spans="1:41" s="319" customFormat="1" ht="15" customHeight="1" x14ac:dyDescent="0.2">
      <c r="A13" s="447"/>
      <c r="B13" s="730" t="s">
        <v>105</v>
      </c>
      <c r="C13" s="336" t="s">
        <v>108</v>
      </c>
      <c r="D13" s="463"/>
      <c r="E13" s="463"/>
      <c r="F13" s="433"/>
      <c r="G13" s="331"/>
      <c r="H13" s="331"/>
      <c r="I13" s="326"/>
      <c r="J13" s="317"/>
      <c r="K13" s="317"/>
      <c r="L13" s="318"/>
      <c r="T13" s="339"/>
      <c r="U13" s="340"/>
      <c r="V13" s="339"/>
      <c r="W13" s="332"/>
      <c r="X13" s="333"/>
      <c r="Y13" s="334"/>
      <c r="Z13" s="333"/>
      <c r="AA13" s="333"/>
      <c r="AB13" s="335"/>
      <c r="AC13" s="339"/>
      <c r="AD13" s="339"/>
      <c r="AE13" s="339"/>
      <c r="AO13" s="322"/>
    </row>
    <row r="14" spans="1:41" s="319" customFormat="1" ht="15" customHeight="1" x14ac:dyDescent="0.2">
      <c r="A14" s="447"/>
      <c r="B14" s="730"/>
      <c r="C14" s="336" t="s">
        <v>110</v>
      </c>
      <c r="D14" s="411"/>
      <c r="E14" s="411"/>
      <c r="F14" s="433"/>
      <c r="G14" s="331"/>
      <c r="H14" s="331"/>
      <c r="I14" s="326"/>
      <c r="J14" s="317"/>
      <c r="K14" s="317"/>
      <c r="L14" s="318"/>
      <c r="T14" s="339"/>
      <c r="U14" s="340"/>
      <c r="V14" s="339"/>
      <c r="W14" s="332"/>
      <c r="X14" s="333"/>
      <c r="Y14" s="334"/>
      <c r="Z14" s="333"/>
      <c r="AA14" s="333"/>
      <c r="AB14" s="335"/>
      <c r="AC14" s="339"/>
      <c r="AD14" s="339"/>
      <c r="AE14" s="339"/>
      <c r="AO14" s="322"/>
    </row>
    <row r="15" spans="1:41" s="319" customFormat="1" ht="15" customHeight="1" x14ac:dyDescent="0.2">
      <c r="A15" s="447"/>
      <c r="B15" s="730"/>
      <c r="C15" s="336" t="s">
        <v>111</v>
      </c>
      <c r="D15" s="411"/>
      <c r="E15" s="411"/>
      <c r="F15" s="433"/>
      <c r="G15" s="331"/>
      <c r="H15" s="331"/>
      <c r="I15" s="326"/>
      <c r="J15" s="317"/>
      <c r="K15" s="317"/>
      <c r="L15" s="318"/>
      <c r="T15" s="320"/>
      <c r="U15" s="321"/>
      <c r="V15" s="320"/>
      <c r="W15" s="332"/>
      <c r="X15" s="333"/>
      <c r="Y15" s="334"/>
      <c r="Z15" s="333"/>
      <c r="AA15" s="333"/>
      <c r="AB15" s="335"/>
      <c r="AC15" s="320"/>
      <c r="AD15" s="320"/>
      <c r="AE15" s="320"/>
      <c r="AO15" s="322"/>
    </row>
    <row r="16" spans="1:41" s="319" customFormat="1" ht="15" customHeight="1" x14ac:dyDescent="0.2">
      <c r="A16" s="447"/>
      <c r="B16" s="730" t="s">
        <v>106</v>
      </c>
      <c r="C16" s="336" t="s">
        <v>112</v>
      </c>
      <c r="D16" s="411"/>
      <c r="E16" s="411"/>
      <c r="F16" s="433"/>
      <c r="G16" s="331"/>
      <c r="H16" s="331"/>
      <c r="I16" s="326"/>
      <c r="J16" s="317"/>
      <c r="K16" s="317"/>
      <c r="L16" s="318"/>
      <c r="T16" s="339"/>
      <c r="U16" s="340"/>
      <c r="V16" s="339"/>
      <c r="W16" s="341"/>
      <c r="X16" s="341"/>
      <c r="Y16" s="341"/>
      <c r="Z16" s="341"/>
      <c r="AA16" s="341"/>
      <c r="AB16" s="341"/>
      <c r="AC16" s="339"/>
      <c r="AD16" s="339"/>
      <c r="AE16" s="339"/>
      <c r="AO16" s="322"/>
    </row>
    <row r="17" spans="1:41" s="319" customFormat="1" ht="15" customHeight="1" x14ac:dyDescent="0.2">
      <c r="A17" s="447"/>
      <c r="B17" s="730"/>
      <c r="C17" s="336" t="s">
        <v>110</v>
      </c>
      <c r="D17" s="411"/>
      <c r="E17" s="411"/>
      <c r="F17" s="433"/>
      <c r="G17" s="331"/>
      <c r="H17" s="331"/>
      <c r="I17" s="326"/>
      <c r="J17" s="317"/>
      <c r="K17" s="317"/>
      <c r="L17" s="318"/>
      <c r="T17" s="339"/>
      <c r="U17" s="340"/>
      <c r="V17" s="339"/>
      <c r="W17" s="341"/>
      <c r="X17" s="341"/>
      <c r="Y17" s="341"/>
      <c r="Z17" s="342"/>
      <c r="AA17" s="343"/>
      <c r="AB17" s="341"/>
      <c r="AC17" s="339"/>
      <c r="AD17" s="339"/>
      <c r="AE17" s="339"/>
      <c r="AO17" s="322"/>
    </row>
    <row r="18" spans="1:41" s="319" customFormat="1" ht="15" customHeight="1" x14ac:dyDescent="0.2">
      <c r="A18" s="447"/>
      <c r="B18" s="730"/>
      <c r="C18" s="336" t="s">
        <v>113</v>
      </c>
      <c r="D18" s="411"/>
      <c r="E18" s="411"/>
      <c r="F18" s="433"/>
      <c r="G18" s="331"/>
      <c r="H18" s="331"/>
      <c r="I18" s="326"/>
      <c r="J18" s="317"/>
      <c r="K18" s="317"/>
      <c r="L18" s="318"/>
      <c r="T18" s="339"/>
      <c r="U18" s="340"/>
      <c r="V18" s="339"/>
      <c r="W18" s="341"/>
      <c r="X18" s="341"/>
      <c r="Y18" s="341"/>
      <c r="Z18" s="341"/>
      <c r="AA18" s="341"/>
      <c r="AB18" s="341"/>
      <c r="AC18" s="339"/>
      <c r="AD18" s="339"/>
      <c r="AE18" s="339"/>
      <c r="AO18" s="322"/>
    </row>
    <row r="19" spans="1:41" s="319" customFormat="1" ht="15" customHeight="1" x14ac:dyDescent="0.2">
      <c r="A19" s="438"/>
      <c r="B19" s="730"/>
      <c r="C19" s="323" t="s">
        <v>114</v>
      </c>
      <c r="D19" s="305"/>
      <c r="E19" s="305"/>
      <c r="F19" s="459"/>
      <c r="G19" s="344"/>
      <c r="H19" s="145"/>
      <c r="I19" s="326"/>
      <c r="J19" s="317"/>
      <c r="K19" s="317"/>
      <c r="L19" s="318"/>
      <c r="T19" s="320"/>
      <c r="U19" s="321"/>
      <c r="V19" s="320"/>
      <c r="W19" s="341"/>
      <c r="X19" s="341"/>
      <c r="Y19" s="341"/>
      <c r="Z19" s="341"/>
      <c r="AA19" s="341"/>
      <c r="AB19" s="341"/>
      <c r="AC19" s="320"/>
      <c r="AD19" s="320"/>
      <c r="AE19" s="320"/>
      <c r="AO19" s="322"/>
    </row>
    <row r="20" spans="1:41" s="319" customFormat="1" ht="15" customHeight="1" x14ac:dyDescent="0.2">
      <c r="A20" s="460"/>
      <c r="B20" s="731" t="s">
        <v>107</v>
      </c>
      <c r="C20" s="323" t="s">
        <v>115</v>
      </c>
      <c r="D20" s="305"/>
      <c r="E20" s="305"/>
      <c r="F20" s="459"/>
      <c r="G20" s="344"/>
      <c r="H20" s="344"/>
      <c r="I20" s="145"/>
      <c r="J20" s="317"/>
      <c r="K20" s="317"/>
      <c r="L20" s="318"/>
      <c r="U20" s="322"/>
      <c r="W20" s="341"/>
      <c r="X20" s="341"/>
      <c r="Y20" s="341"/>
      <c r="Z20" s="341"/>
      <c r="AA20" s="341"/>
      <c r="AB20" s="341"/>
      <c r="AO20" s="322"/>
    </row>
    <row r="21" spans="1:41" s="319" customFormat="1" ht="15" customHeight="1" x14ac:dyDescent="0.2">
      <c r="A21" s="438"/>
      <c r="B21" s="731"/>
      <c r="C21" s="323" t="s">
        <v>110</v>
      </c>
      <c r="D21" s="411"/>
      <c r="E21" s="411"/>
      <c r="F21" s="432"/>
      <c r="G21" s="344"/>
      <c r="H21" s="145"/>
      <c r="I21" s="326"/>
      <c r="J21" s="317"/>
      <c r="K21" s="317"/>
      <c r="L21" s="318"/>
      <c r="U21" s="322"/>
      <c r="W21" s="341"/>
      <c r="X21" s="341"/>
      <c r="Y21" s="341"/>
      <c r="Z21" s="341"/>
      <c r="AA21" s="345"/>
      <c r="AB21" s="346"/>
      <c r="AO21" s="322"/>
    </row>
    <row r="22" spans="1:41" s="319" customFormat="1" ht="15" customHeight="1" x14ac:dyDescent="0.2">
      <c r="A22" s="449"/>
      <c r="B22" s="731"/>
      <c r="C22" s="323" t="s">
        <v>116</v>
      </c>
      <c r="D22" s="411"/>
      <c r="E22" s="411"/>
      <c r="F22" s="432"/>
      <c r="G22" s="312"/>
      <c r="H22" s="312"/>
      <c r="I22" s="312"/>
      <c r="J22" s="317"/>
      <c r="K22" s="317"/>
      <c r="L22" s="318"/>
      <c r="U22" s="322"/>
      <c r="W22" s="347" t="s">
        <v>222</v>
      </c>
      <c r="X22" s="347" t="s">
        <v>114</v>
      </c>
      <c r="Y22" s="347" t="s">
        <v>229</v>
      </c>
      <c r="Z22" s="348" t="s">
        <v>129</v>
      </c>
      <c r="AA22" s="347" t="s">
        <v>242</v>
      </c>
      <c r="AB22" s="347" t="s">
        <v>152</v>
      </c>
      <c r="AO22" s="322"/>
    </row>
    <row r="23" spans="1:41" s="319" customFormat="1" ht="15" customHeight="1" x14ac:dyDescent="0.2">
      <c r="A23" s="449"/>
      <c r="B23" s="732" t="s">
        <v>117</v>
      </c>
      <c r="C23" s="732"/>
      <c r="D23" s="732"/>
      <c r="E23" s="733"/>
      <c r="F23" s="432"/>
      <c r="G23" s="312"/>
      <c r="H23" s="312"/>
      <c r="I23" s="312"/>
      <c r="J23" s="317"/>
      <c r="K23" s="317"/>
      <c r="L23" s="318"/>
      <c r="U23" s="322"/>
      <c r="W23" s="347" t="s">
        <v>223</v>
      </c>
      <c r="X23" s="348"/>
      <c r="Y23" s="348"/>
      <c r="Z23" s="348"/>
      <c r="AA23" s="348"/>
      <c r="AB23" s="348"/>
      <c r="AO23" s="322"/>
    </row>
    <row r="24" spans="1:41" s="319" customFormat="1" ht="15" customHeight="1" x14ac:dyDescent="0.2">
      <c r="A24" s="449"/>
      <c r="B24" s="727" t="s">
        <v>309</v>
      </c>
      <c r="C24" s="323" t="s">
        <v>120</v>
      </c>
      <c r="D24" s="305"/>
      <c r="E24" s="305"/>
      <c r="F24" s="432"/>
      <c r="G24" s="312"/>
      <c r="H24" s="312"/>
      <c r="I24" s="312"/>
      <c r="J24" s="317"/>
      <c r="K24" s="317"/>
      <c r="L24" s="318"/>
      <c r="U24" s="322"/>
      <c r="W24" s="347" t="s">
        <v>224</v>
      </c>
      <c r="X24" s="347" t="s">
        <v>37</v>
      </c>
      <c r="Y24" s="347" t="s">
        <v>230</v>
      </c>
      <c r="Z24" s="348" t="s">
        <v>232</v>
      </c>
      <c r="AA24" s="347" t="s">
        <v>37</v>
      </c>
      <c r="AB24" s="347" t="s">
        <v>37</v>
      </c>
      <c r="AO24" s="322"/>
    </row>
    <row r="25" spans="1:41" s="319" customFormat="1" ht="15" customHeight="1" x14ac:dyDescent="0.2">
      <c r="A25" s="461"/>
      <c r="B25" s="728"/>
      <c r="C25" s="323" t="s">
        <v>121</v>
      </c>
      <c r="D25" s="411"/>
      <c r="E25" s="411"/>
      <c r="F25" s="432"/>
      <c r="G25" s="312"/>
      <c r="H25" s="312"/>
      <c r="I25" s="312"/>
      <c r="J25" s="317"/>
      <c r="K25" s="317"/>
      <c r="L25" s="318"/>
      <c r="U25" s="322"/>
      <c r="W25" s="347" t="s">
        <v>225</v>
      </c>
      <c r="X25" s="347" t="s">
        <v>38</v>
      </c>
      <c r="Y25" s="347" t="s">
        <v>231</v>
      </c>
      <c r="Z25" s="348" t="s">
        <v>233</v>
      </c>
      <c r="AA25" s="347" t="s">
        <v>38</v>
      </c>
      <c r="AB25" s="347" t="s">
        <v>38</v>
      </c>
      <c r="AO25" s="322"/>
    </row>
    <row r="26" spans="1:41" s="319" customFormat="1" ht="15" customHeight="1" x14ac:dyDescent="0.2">
      <c r="A26" s="445"/>
      <c r="B26" s="729"/>
      <c r="C26" s="323" t="s">
        <v>122</v>
      </c>
      <c r="D26" s="305"/>
      <c r="E26" s="305"/>
      <c r="F26" s="432"/>
      <c r="G26" s="312"/>
      <c r="H26" s="312"/>
      <c r="I26" s="312"/>
      <c r="J26" s="317"/>
      <c r="K26" s="317"/>
      <c r="L26" s="318"/>
      <c r="U26" s="322"/>
      <c r="W26" s="347" t="s">
        <v>226</v>
      </c>
      <c r="Z26" s="348" t="s">
        <v>234</v>
      </c>
      <c r="AO26" s="322"/>
    </row>
    <row r="27" spans="1:41" s="319" customFormat="1" ht="15" customHeight="1" x14ac:dyDescent="0.2">
      <c r="A27" s="438"/>
      <c r="B27" s="732" t="s">
        <v>118</v>
      </c>
      <c r="C27" s="732"/>
      <c r="D27" s="732"/>
      <c r="E27" s="733"/>
      <c r="F27" s="459"/>
      <c r="G27" s="344"/>
      <c r="H27" s="344"/>
      <c r="I27" s="344"/>
      <c r="J27" s="317"/>
      <c r="K27" s="317"/>
      <c r="L27" s="318"/>
      <c r="U27" s="322"/>
      <c r="W27" s="347" t="s">
        <v>227</v>
      </c>
      <c r="Z27" s="348" t="s">
        <v>235</v>
      </c>
      <c r="AO27" s="322"/>
    </row>
    <row r="28" spans="1:41" s="319" customFormat="1" ht="15" customHeight="1" x14ac:dyDescent="0.2">
      <c r="A28" s="438"/>
      <c r="B28" s="405" t="s">
        <v>119</v>
      </c>
      <c r="C28" s="323" t="s">
        <v>123</v>
      </c>
      <c r="D28" s="411"/>
      <c r="E28" s="411"/>
      <c r="F28" s="459"/>
      <c r="G28" s="318"/>
      <c r="H28" s="318"/>
      <c r="I28" s="318"/>
      <c r="J28" s="317"/>
      <c r="K28" s="317"/>
      <c r="L28" s="318"/>
      <c r="U28" s="322"/>
      <c r="W28" s="347" t="s">
        <v>228</v>
      </c>
      <c r="Z28" s="348" t="s">
        <v>236</v>
      </c>
      <c r="AO28" s="322"/>
    </row>
    <row r="29" spans="1:41" s="319" customFormat="1" ht="15" customHeight="1" x14ac:dyDescent="0.2">
      <c r="A29" s="438"/>
      <c r="B29" s="732" t="s">
        <v>124</v>
      </c>
      <c r="C29" s="732"/>
      <c r="D29" s="732"/>
      <c r="E29" s="733"/>
      <c r="F29" s="459"/>
      <c r="G29" s="318"/>
      <c r="H29" s="318"/>
      <c r="I29" s="318"/>
      <c r="J29" s="317"/>
      <c r="K29" s="317"/>
      <c r="L29" s="318"/>
      <c r="U29" s="322"/>
      <c r="Z29" s="348" t="s">
        <v>237</v>
      </c>
      <c r="AO29" s="322"/>
    </row>
    <row r="30" spans="1:41" s="319" customFormat="1" ht="15" customHeight="1" x14ac:dyDescent="0.2">
      <c r="A30" s="438"/>
      <c r="B30" s="405" t="s">
        <v>125</v>
      </c>
      <c r="C30" s="323" t="s">
        <v>127</v>
      </c>
      <c r="D30" s="305"/>
      <c r="E30" s="305"/>
      <c r="F30" s="459"/>
      <c r="G30" s="318"/>
      <c r="H30" s="318"/>
      <c r="I30" s="318"/>
      <c r="J30" s="317"/>
      <c r="K30" s="317"/>
      <c r="L30" s="318"/>
      <c r="U30" s="322"/>
      <c r="Z30" s="348" t="s">
        <v>238</v>
      </c>
      <c r="AO30" s="322"/>
    </row>
    <row r="31" spans="1:41" s="319" customFormat="1" ht="15" customHeight="1" x14ac:dyDescent="0.2">
      <c r="A31" s="438"/>
      <c r="B31" s="349"/>
      <c r="C31" s="323" t="s">
        <v>128</v>
      </c>
      <c r="D31" s="305"/>
      <c r="E31" s="305"/>
      <c r="F31" s="459"/>
      <c r="G31" s="318"/>
      <c r="H31" s="318"/>
      <c r="I31" s="318"/>
      <c r="J31" s="317"/>
      <c r="K31" s="317"/>
      <c r="L31" s="318"/>
      <c r="U31" s="322"/>
      <c r="Z31" s="348" t="s">
        <v>239</v>
      </c>
      <c r="AO31" s="322"/>
    </row>
    <row r="32" spans="1:41" s="319" customFormat="1" ht="15" customHeight="1" x14ac:dyDescent="0.2">
      <c r="A32" s="438"/>
      <c r="B32" s="732" t="s">
        <v>126</v>
      </c>
      <c r="C32" s="732"/>
      <c r="D32" s="732"/>
      <c r="E32" s="733"/>
      <c r="F32" s="459"/>
      <c r="G32" s="318"/>
      <c r="H32" s="318"/>
      <c r="I32" s="318"/>
      <c r="J32" s="317"/>
      <c r="K32" s="317"/>
      <c r="L32" s="318"/>
      <c r="U32" s="322"/>
      <c r="Z32" s="348" t="s">
        <v>240</v>
      </c>
      <c r="AO32" s="322"/>
    </row>
    <row r="33" spans="1:41" s="319" customFormat="1" ht="15" customHeight="1" x14ac:dyDescent="0.2">
      <c r="A33" s="438"/>
      <c r="B33" s="727" t="s">
        <v>243</v>
      </c>
      <c r="C33" s="323" t="s">
        <v>129</v>
      </c>
      <c r="D33" s="305"/>
      <c r="E33" s="305"/>
      <c r="F33" s="459"/>
      <c r="G33" s="318"/>
      <c r="H33" s="318"/>
      <c r="I33" s="318"/>
      <c r="J33" s="317"/>
      <c r="K33" s="317"/>
      <c r="L33" s="318"/>
      <c r="U33" s="322"/>
      <c r="Z33" s="348" t="s">
        <v>241</v>
      </c>
      <c r="AO33" s="322"/>
    </row>
    <row r="34" spans="1:41" s="319" customFormat="1" ht="15" customHeight="1" x14ac:dyDescent="0.2">
      <c r="A34" s="438"/>
      <c r="B34" s="728"/>
      <c r="C34" s="323" t="s">
        <v>130</v>
      </c>
      <c r="D34" s="410"/>
      <c r="E34" s="410"/>
      <c r="F34" s="459"/>
      <c r="G34" s="318"/>
      <c r="H34" s="318"/>
      <c r="I34" s="318"/>
      <c r="J34" s="317"/>
      <c r="K34" s="317"/>
      <c r="L34" s="318"/>
      <c r="U34" s="322"/>
      <c r="AO34" s="322"/>
    </row>
    <row r="35" spans="1:41" s="319" customFormat="1" ht="15" customHeight="1" x14ac:dyDescent="0.2">
      <c r="A35" s="438"/>
      <c r="B35" s="728"/>
      <c r="C35" s="323" t="s">
        <v>131</v>
      </c>
      <c r="D35" s="409"/>
      <c r="E35" s="409"/>
      <c r="F35" s="459"/>
      <c r="G35" s="318"/>
      <c r="H35" s="318"/>
      <c r="I35" s="318"/>
      <c r="J35" s="317"/>
      <c r="K35" s="317"/>
      <c r="L35" s="318"/>
      <c r="U35" s="322"/>
      <c r="AO35" s="322"/>
    </row>
    <row r="36" spans="1:41" s="319" customFormat="1" ht="15" customHeight="1" x14ac:dyDescent="0.2">
      <c r="A36" s="438"/>
      <c r="B36" s="728"/>
      <c r="C36" s="323" t="s">
        <v>132</v>
      </c>
      <c r="D36" s="409"/>
      <c r="E36" s="409"/>
      <c r="F36" s="459"/>
      <c r="G36" s="318"/>
      <c r="H36" s="318"/>
      <c r="I36" s="318"/>
      <c r="J36" s="317"/>
      <c r="K36" s="317"/>
      <c r="L36" s="318"/>
      <c r="U36" s="322"/>
      <c r="AO36" s="322"/>
    </row>
    <row r="37" spans="1:41" s="319" customFormat="1" ht="15" customHeight="1" x14ac:dyDescent="0.2">
      <c r="A37" s="438"/>
      <c r="B37" s="728"/>
      <c r="C37" s="323" t="s">
        <v>133</v>
      </c>
      <c r="D37" s="305"/>
      <c r="E37" s="305"/>
      <c r="F37" s="459"/>
      <c r="G37" s="318"/>
      <c r="H37" s="318"/>
      <c r="I37" s="318"/>
      <c r="J37" s="317"/>
      <c r="K37" s="317"/>
      <c r="L37" s="318"/>
      <c r="U37" s="322"/>
      <c r="AO37" s="322"/>
    </row>
    <row r="38" spans="1:41" s="319" customFormat="1" ht="15" customHeight="1" x14ac:dyDescent="0.2">
      <c r="A38" s="438"/>
      <c r="B38" s="728"/>
      <c r="C38" s="323" t="s">
        <v>134</v>
      </c>
      <c r="D38" s="305"/>
      <c r="E38" s="305"/>
      <c r="F38" s="459"/>
      <c r="G38" s="318"/>
      <c r="H38" s="318"/>
      <c r="I38" s="318"/>
      <c r="J38" s="317"/>
      <c r="K38" s="317"/>
      <c r="L38" s="318"/>
      <c r="U38" s="322"/>
      <c r="AO38" s="322"/>
    </row>
    <row r="39" spans="1:41" s="319" customFormat="1" ht="15" customHeight="1" x14ac:dyDescent="0.2">
      <c r="A39" s="438"/>
      <c r="B39" s="728"/>
      <c r="C39" s="323" t="s">
        <v>135</v>
      </c>
      <c r="D39" s="305"/>
      <c r="E39" s="305"/>
      <c r="F39" s="459"/>
      <c r="G39" s="318"/>
      <c r="H39" s="318"/>
      <c r="I39" s="318"/>
      <c r="J39" s="318"/>
      <c r="K39" s="318"/>
      <c r="L39" s="318"/>
      <c r="U39" s="322"/>
      <c r="AO39" s="322"/>
    </row>
    <row r="40" spans="1:41" s="319" customFormat="1" ht="15" customHeight="1" x14ac:dyDescent="0.2">
      <c r="A40" s="438"/>
      <c r="B40" s="728"/>
      <c r="C40" s="323" t="s">
        <v>136</v>
      </c>
      <c r="D40" s="305"/>
      <c r="E40" s="305"/>
      <c r="F40" s="459"/>
      <c r="G40" s="318"/>
      <c r="H40" s="318"/>
      <c r="I40" s="318"/>
      <c r="J40" s="318"/>
      <c r="K40" s="318"/>
      <c r="L40" s="318"/>
      <c r="U40" s="322"/>
      <c r="AO40" s="322"/>
    </row>
    <row r="41" spans="1:41" s="319" customFormat="1" ht="15" customHeight="1" x14ac:dyDescent="0.2">
      <c r="A41" s="438"/>
      <c r="B41" s="728"/>
      <c r="C41" s="323" t="s">
        <v>137</v>
      </c>
      <c r="D41" s="305"/>
      <c r="E41" s="305"/>
      <c r="F41" s="459"/>
      <c r="G41" s="318"/>
      <c r="H41" s="318"/>
      <c r="I41" s="318"/>
      <c r="J41" s="318"/>
      <c r="K41" s="318"/>
      <c r="L41" s="318"/>
      <c r="U41" s="322"/>
      <c r="AO41" s="322"/>
    </row>
    <row r="42" spans="1:41" s="319" customFormat="1" ht="15" customHeight="1" x14ac:dyDescent="0.2">
      <c r="A42" s="438"/>
      <c r="B42" s="728"/>
      <c r="C42" s="323" t="s">
        <v>138</v>
      </c>
      <c r="D42" s="412"/>
      <c r="E42" s="412"/>
      <c r="F42" s="459"/>
      <c r="G42" s="318"/>
      <c r="H42" s="318"/>
      <c r="I42" s="318"/>
      <c r="J42" s="318"/>
      <c r="K42" s="318"/>
      <c r="L42" s="318"/>
      <c r="U42" s="322"/>
      <c r="AO42" s="322"/>
    </row>
    <row r="43" spans="1:41" s="319" customFormat="1" ht="15" customHeight="1" x14ac:dyDescent="0.2">
      <c r="A43" s="438"/>
      <c r="B43" s="728"/>
      <c r="C43" s="323" t="s">
        <v>139</v>
      </c>
      <c r="D43" s="412"/>
      <c r="E43" s="412"/>
      <c r="F43" s="459"/>
      <c r="G43" s="318"/>
      <c r="H43" s="318"/>
      <c r="I43" s="318"/>
      <c r="J43" s="318"/>
      <c r="K43" s="318"/>
      <c r="L43" s="318"/>
      <c r="U43" s="322"/>
      <c r="AO43" s="322"/>
    </row>
    <row r="44" spans="1:41" s="319" customFormat="1" ht="15" customHeight="1" x14ac:dyDescent="0.2">
      <c r="A44" s="438"/>
      <c r="B44" s="728"/>
      <c r="C44" s="323" t="s">
        <v>140</v>
      </c>
      <c r="D44" s="410"/>
      <c r="E44" s="410"/>
      <c r="F44" s="459"/>
      <c r="G44" s="318"/>
      <c r="H44" s="318"/>
      <c r="I44" s="318"/>
      <c r="J44" s="318"/>
      <c r="K44" s="318"/>
      <c r="L44" s="318"/>
      <c r="U44" s="322"/>
      <c r="AO44" s="322"/>
    </row>
    <row r="45" spans="1:41" s="319" customFormat="1" ht="15" customHeight="1" x14ac:dyDescent="0.2">
      <c r="A45" s="438"/>
      <c r="B45" s="728"/>
      <c r="C45" s="323" t="s">
        <v>141</v>
      </c>
      <c r="D45" s="410"/>
      <c r="E45" s="410"/>
      <c r="F45" s="459"/>
      <c r="G45" s="318"/>
      <c r="H45" s="318"/>
      <c r="I45" s="318"/>
      <c r="J45" s="318"/>
      <c r="K45" s="318"/>
      <c r="L45" s="318"/>
      <c r="U45" s="322"/>
      <c r="AO45" s="322"/>
    </row>
    <row r="46" spans="1:41" s="319" customFormat="1" ht="15" customHeight="1" x14ac:dyDescent="0.2">
      <c r="A46" s="438"/>
      <c r="B46" s="728"/>
      <c r="C46" s="323" t="s">
        <v>142</v>
      </c>
      <c r="D46" s="305"/>
      <c r="E46" s="305"/>
      <c r="F46" s="459"/>
      <c r="G46" s="318"/>
      <c r="H46" s="318"/>
      <c r="I46" s="318"/>
      <c r="J46" s="318"/>
      <c r="K46" s="318"/>
      <c r="L46" s="318"/>
      <c r="U46" s="322"/>
      <c r="AO46" s="322"/>
    </row>
    <row r="47" spans="1:41" s="319" customFormat="1" ht="14.25" hidden="1" customHeight="1" x14ac:dyDescent="0.2">
      <c r="A47" s="438"/>
      <c r="B47" s="728"/>
      <c r="C47" s="323" t="s">
        <v>143</v>
      </c>
      <c r="D47" s="305"/>
      <c r="E47" s="305"/>
      <c r="F47" s="459"/>
      <c r="G47" s="318"/>
      <c r="H47" s="318"/>
      <c r="I47" s="318"/>
      <c r="J47" s="318"/>
      <c r="K47" s="318"/>
      <c r="L47" s="318"/>
      <c r="U47" s="322"/>
      <c r="AO47" s="322"/>
    </row>
    <row r="48" spans="1:41" s="319" customFormat="1" ht="15" customHeight="1" x14ac:dyDescent="0.2">
      <c r="A48" s="438"/>
      <c r="B48" s="728"/>
      <c r="C48" s="323" t="s">
        <v>144</v>
      </c>
      <c r="D48" s="305"/>
      <c r="E48" s="305"/>
      <c r="F48" s="459"/>
      <c r="G48" s="318"/>
      <c r="H48" s="318"/>
      <c r="I48" s="318"/>
      <c r="J48" s="318"/>
      <c r="K48" s="318"/>
      <c r="L48" s="318"/>
      <c r="U48" s="322"/>
      <c r="AO48" s="322"/>
    </row>
    <row r="49" spans="1:41" s="319" customFormat="1" ht="15" customHeight="1" x14ac:dyDescent="0.2">
      <c r="A49" s="438"/>
      <c r="B49" s="729"/>
      <c r="C49" s="323" t="s">
        <v>145</v>
      </c>
      <c r="D49" s="305"/>
      <c r="E49" s="305"/>
      <c r="F49" s="459"/>
      <c r="G49" s="318"/>
      <c r="H49" s="318"/>
      <c r="I49" s="318"/>
      <c r="J49" s="318"/>
      <c r="K49" s="318"/>
      <c r="L49" s="318"/>
      <c r="U49" s="322"/>
      <c r="AO49" s="322"/>
    </row>
    <row r="50" spans="1:41" s="319" customFormat="1" ht="15" customHeight="1" x14ac:dyDescent="0.2">
      <c r="A50" s="438"/>
      <c r="B50" s="727" t="s">
        <v>151</v>
      </c>
      <c r="C50" s="323" t="s">
        <v>146</v>
      </c>
      <c r="D50" s="410"/>
      <c r="E50" s="410"/>
      <c r="F50" s="459"/>
      <c r="G50" s="318"/>
      <c r="H50" s="318"/>
      <c r="I50" s="318"/>
      <c r="J50" s="318"/>
      <c r="K50" s="318"/>
      <c r="L50" s="318"/>
      <c r="U50" s="322"/>
      <c r="AO50" s="322"/>
    </row>
    <row r="51" spans="1:41" s="319" customFormat="1" ht="15" customHeight="1" x14ac:dyDescent="0.2">
      <c r="A51" s="438"/>
      <c r="B51" s="728"/>
      <c r="C51" s="323" t="s">
        <v>147</v>
      </c>
      <c r="D51" s="305"/>
      <c r="E51" s="305"/>
      <c r="F51" s="459"/>
      <c r="G51" s="318"/>
      <c r="H51" s="318"/>
      <c r="I51" s="318"/>
      <c r="J51" s="318"/>
      <c r="K51" s="318"/>
      <c r="L51" s="318"/>
      <c r="U51" s="322"/>
      <c r="AO51" s="322"/>
    </row>
    <row r="52" spans="1:41" s="319" customFormat="1" ht="15" customHeight="1" x14ac:dyDescent="0.2">
      <c r="A52" s="438"/>
      <c r="B52" s="729"/>
      <c r="C52" s="323" t="s">
        <v>148</v>
      </c>
      <c r="D52" s="410"/>
      <c r="E52" s="410"/>
      <c r="F52" s="459"/>
      <c r="G52" s="318"/>
      <c r="H52" s="318"/>
      <c r="I52" s="318"/>
      <c r="J52" s="318"/>
      <c r="K52" s="318"/>
      <c r="L52" s="318"/>
      <c r="U52" s="322"/>
      <c r="AO52" s="322"/>
    </row>
    <row r="53" spans="1:41" s="319" customFormat="1" ht="15" customHeight="1" x14ac:dyDescent="0.2">
      <c r="A53" s="438"/>
      <c r="B53" s="727" t="s">
        <v>152</v>
      </c>
      <c r="C53" s="323" t="s">
        <v>149</v>
      </c>
      <c r="D53" s="305"/>
      <c r="E53" s="305"/>
      <c r="F53" s="459"/>
      <c r="G53" s="318"/>
      <c r="H53" s="318"/>
      <c r="I53" s="318"/>
      <c r="J53" s="318"/>
      <c r="K53" s="318"/>
      <c r="L53" s="318"/>
      <c r="U53" s="322"/>
      <c r="AO53" s="322"/>
    </row>
    <row r="54" spans="1:41" s="319" customFormat="1" ht="15" customHeight="1" x14ac:dyDescent="0.2">
      <c r="A54" s="438"/>
      <c r="B54" s="729"/>
      <c r="C54" s="323" t="s">
        <v>150</v>
      </c>
      <c r="D54" s="409"/>
      <c r="E54" s="409"/>
      <c r="F54" s="459"/>
      <c r="G54" s="318"/>
      <c r="H54" s="318"/>
      <c r="I54" s="318"/>
      <c r="J54" s="318"/>
      <c r="K54" s="318"/>
      <c r="L54" s="318"/>
      <c r="U54" s="322"/>
      <c r="AO54" s="322"/>
    </row>
    <row r="55" spans="1:41" x14ac:dyDescent="0.2">
      <c r="A55" s="440"/>
      <c r="B55" s="325"/>
      <c r="C55" s="135"/>
      <c r="D55" s="350"/>
      <c r="E55" s="350"/>
      <c r="F55" s="435"/>
      <c r="U55" s="351"/>
      <c r="AO55" s="310"/>
    </row>
    <row r="56" spans="1:41" x14ac:dyDescent="0.2">
      <c r="A56" s="440"/>
      <c r="B56" s="325"/>
      <c r="C56" s="135"/>
      <c r="D56" s="350"/>
      <c r="E56" s="350"/>
      <c r="F56" s="435"/>
      <c r="U56" s="351"/>
      <c r="AO56" s="310"/>
    </row>
    <row r="57" spans="1:41" x14ac:dyDescent="0.2">
      <c r="A57" s="440"/>
      <c r="B57" s="325"/>
      <c r="C57" s="135"/>
      <c r="D57" s="350"/>
      <c r="E57" s="350"/>
      <c r="F57" s="435"/>
      <c r="U57" s="351"/>
      <c r="AO57" s="310"/>
    </row>
    <row r="58" spans="1:41" x14ac:dyDescent="0.2">
      <c r="A58" s="440"/>
      <c r="B58" s="325"/>
      <c r="C58" s="135"/>
      <c r="D58" s="350"/>
      <c r="E58" s="350"/>
      <c r="F58" s="435"/>
      <c r="U58" s="351"/>
      <c r="AO58" s="310"/>
    </row>
    <row r="59" spans="1:41" x14ac:dyDescent="0.2">
      <c r="A59" s="440"/>
      <c r="B59" s="325"/>
      <c r="C59" s="135"/>
      <c r="D59" s="350"/>
      <c r="E59" s="350"/>
      <c r="F59" s="435"/>
      <c r="U59" s="351"/>
      <c r="AO59" s="310"/>
    </row>
    <row r="60" spans="1:41" x14ac:dyDescent="0.2">
      <c r="A60" s="440"/>
      <c r="B60" s="325"/>
      <c r="C60" s="135"/>
      <c r="D60" s="350"/>
      <c r="E60" s="350"/>
      <c r="F60" s="435"/>
      <c r="U60" s="351"/>
      <c r="AO60" s="310"/>
    </row>
    <row r="61" spans="1:41" x14ac:dyDescent="0.2">
      <c r="A61" s="440"/>
      <c r="B61" s="325"/>
      <c r="C61" s="135"/>
      <c r="D61" s="350"/>
      <c r="E61" s="350"/>
      <c r="F61" s="435"/>
      <c r="U61" s="351"/>
      <c r="AO61" s="310"/>
    </row>
    <row r="62" spans="1:41" x14ac:dyDescent="0.2">
      <c r="A62" s="440"/>
      <c r="B62" s="325"/>
      <c r="C62" s="135"/>
      <c r="D62" s="350"/>
      <c r="E62" s="350"/>
      <c r="F62" s="435"/>
      <c r="U62" s="351"/>
      <c r="AO62" s="310"/>
    </row>
    <row r="63" spans="1:41" x14ac:dyDescent="0.2">
      <c r="A63" s="440"/>
      <c r="B63" s="325"/>
      <c r="C63" s="135"/>
      <c r="D63" s="350"/>
      <c r="E63" s="350"/>
      <c r="F63" s="435"/>
      <c r="U63" s="351"/>
      <c r="AO63" s="310"/>
    </row>
    <row r="64" spans="1:41" x14ac:dyDescent="0.2">
      <c r="A64" s="440"/>
      <c r="B64" s="325"/>
      <c r="C64" s="135"/>
      <c r="D64" s="350"/>
      <c r="E64" s="350"/>
      <c r="F64" s="435"/>
      <c r="U64" s="351"/>
      <c r="AO64" s="310"/>
    </row>
    <row r="65" spans="1:41" x14ac:dyDescent="0.2">
      <c r="A65" s="440"/>
      <c r="B65" s="325"/>
      <c r="C65" s="135"/>
      <c r="D65" s="350"/>
      <c r="E65" s="350"/>
      <c r="F65" s="435"/>
      <c r="U65" s="351"/>
      <c r="AO65" s="310"/>
    </row>
    <row r="66" spans="1:41" x14ac:dyDescent="0.2">
      <c r="A66" s="440"/>
      <c r="B66" s="325"/>
      <c r="C66" s="135"/>
      <c r="D66" s="350"/>
      <c r="E66" s="350"/>
      <c r="F66" s="435"/>
      <c r="U66" s="351"/>
      <c r="AO66" s="310"/>
    </row>
    <row r="67" spans="1:41" x14ac:dyDescent="0.2">
      <c r="A67" s="440"/>
      <c r="B67" s="325"/>
      <c r="C67" s="135"/>
      <c r="D67" s="350"/>
      <c r="E67" s="350"/>
      <c r="F67" s="435"/>
      <c r="U67" s="351"/>
      <c r="AO67" s="310"/>
    </row>
    <row r="68" spans="1:41" x14ac:dyDescent="0.2">
      <c r="A68" s="440"/>
      <c r="B68" s="325"/>
      <c r="C68" s="135"/>
      <c r="D68" s="350"/>
      <c r="E68" s="350"/>
      <c r="F68" s="435"/>
      <c r="U68" s="351"/>
      <c r="AO68" s="310"/>
    </row>
    <row r="69" spans="1:41" x14ac:dyDescent="0.2">
      <c r="A69" s="440"/>
      <c r="B69" s="325"/>
      <c r="C69" s="135"/>
      <c r="D69" s="350"/>
      <c r="E69" s="350"/>
      <c r="F69" s="435"/>
      <c r="U69" s="351"/>
      <c r="AO69" s="310"/>
    </row>
    <row r="70" spans="1:41" x14ac:dyDescent="0.2">
      <c r="A70" s="440"/>
      <c r="B70" s="325"/>
      <c r="C70" s="135"/>
      <c r="D70" s="350"/>
      <c r="E70" s="350"/>
      <c r="F70" s="435"/>
      <c r="U70" s="351"/>
      <c r="AO70" s="310"/>
    </row>
    <row r="71" spans="1:41" x14ac:dyDescent="0.2">
      <c r="A71" s="440"/>
      <c r="B71" s="325"/>
      <c r="C71" s="135"/>
      <c r="D71" s="350"/>
      <c r="E71" s="350"/>
      <c r="F71" s="435"/>
      <c r="U71" s="351"/>
      <c r="AO71" s="310"/>
    </row>
    <row r="72" spans="1:41" x14ac:dyDescent="0.2">
      <c r="A72" s="440"/>
      <c r="B72" s="325"/>
      <c r="C72" s="135"/>
      <c r="D72" s="350"/>
      <c r="E72" s="350"/>
      <c r="F72" s="435"/>
      <c r="U72" s="351"/>
      <c r="AO72" s="310"/>
    </row>
    <row r="73" spans="1:41" ht="13.5" thickBot="1" x14ac:dyDescent="0.25">
      <c r="A73" s="453"/>
      <c r="B73" s="734">
        <v>5</v>
      </c>
      <c r="C73" s="734"/>
      <c r="D73" s="734"/>
      <c r="E73" s="734"/>
      <c r="F73" s="454"/>
      <c r="U73" s="351"/>
      <c r="AO73" s="310"/>
    </row>
    <row r="74" spans="1:41" ht="26.25" x14ac:dyDescent="0.2">
      <c r="A74" s="441"/>
      <c r="B74" s="725" t="s">
        <v>278</v>
      </c>
      <c r="C74" s="725"/>
      <c r="D74" s="725"/>
      <c r="E74" s="725"/>
      <c r="F74" s="455"/>
      <c r="U74" s="351"/>
      <c r="AO74" s="310"/>
    </row>
    <row r="75" spans="1:41" ht="15" customHeight="1" x14ac:dyDescent="0.2">
      <c r="A75" s="457"/>
      <c r="B75" s="726"/>
      <c r="C75" s="726"/>
      <c r="D75" s="726"/>
      <c r="E75" s="726"/>
      <c r="F75" s="456"/>
      <c r="G75" s="306"/>
      <c r="H75" s="306"/>
      <c r="I75" s="306"/>
      <c r="J75" s="307"/>
      <c r="K75" s="307"/>
      <c r="T75" s="309"/>
      <c r="U75" s="351"/>
      <c r="AO75" s="310"/>
    </row>
    <row r="76" spans="1:41" ht="15" customHeight="1" x14ac:dyDescent="0.2">
      <c r="A76" s="457"/>
      <c r="B76" s="726"/>
      <c r="C76" s="726"/>
      <c r="D76" s="726"/>
      <c r="E76" s="726"/>
      <c r="F76" s="456"/>
      <c r="G76" s="312"/>
      <c r="H76" s="312"/>
      <c r="I76" s="312"/>
      <c r="J76" s="307"/>
      <c r="K76" s="307"/>
      <c r="T76" s="313"/>
      <c r="U76" s="314"/>
      <c r="V76" s="313"/>
      <c r="Y76" s="315"/>
      <c r="Z76" s="315"/>
      <c r="AA76" s="313"/>
      <c r="AB76" s="313"/>
      <c r="AC76" s="313"/>
      <c r="AD76" s="313"/>
      <c r="AE76" s="313"/>
      <c r="AO76" s="310"/>
    </row>
    <row r="77" spans="1:41" ht="15" customHeight="1" x14ac:dyDescent="0.2">
      <c r="A77" s="440"/>
      <c r="B77" s="462"/>
      <c r="C77" s="462"/>
      <c r="D77" s="462"/>
      <c r="E77" s="462"/>
      <c r="F77" s="432"/>
      <c r="G77" s="312"/>
      <c r="H77" s="312"/>
      <c r="I77" s="312"/>
      <c r="J77" s="307"/>
      <c r="K77" s="307"/>
      <c r="T77" s="313"/>
      <c r="U77" s="314"/>
      <c r="V77" s="313"/>
      <c r="Y77" s="313"/>
      <c r="Z77" s="313"/>
      <c r="AA77" s="313"/>
      <c r="AB77" s="313"/>
      <c r="AC77" s="313"/>
      <c r="AD77" s="313"/>
      <c r="AE77" s="313"/>
      <c r="AO77" s="310"/>
    </row>
    <row r="78" spans="1:41" ht="15" customHeight="1" x14ac:dyDescent="0.2">
      <c r="A78" s="438"/>
      <c r="B78" s="732" t="s">
        <v>153</v>
      </c>
      <c r="C78" s="732"/>
      <c r="D78" s="732"/>
      <c r="E78" s="733"/>
      <c r="F78" s="459"/>
      <c r="G78" s="312"/>
      <c r="H78" s="312"/>
      <c r="I78" s="312"/>
      <c r="T78" s="313"/>
      <c r="U78" s="314"/>
      <c r="V78" s="313"/>
      <c r="Y78" s="313"/>
      <c r="Z78" s="313"/>
      <c r="AA78" s="313"/>
      <c r="AB78" s="313"/>
      <c r="AC78" s="313"/>
      <c r="AD78" s="313"/>
      <c r="AE78" s="313"/>
      <c r="AO78" s="310"/>
    </row>
    <row r="79" spans="1:41" s="319" customFormat="1" ht="15" customHeight="1" x14ac:dyDescent="0.2">
      <c r="A79" s="438"/>
      <c r="B79" s="155"/>
      <c r="C79" s="155" t="s">
        <v>97</v>
      </c>
      <c r="D79" s="155" t="s">
        <v>98</v>
      </c>
      <c r="E79" s="155" t="s">
        <v>99</v>
      </c>
      <c r="F79" s="459"/>
      <c r="G79" s="318"/>
      <c r="H79" s="318"/>
      <c r="I79" s="318"/>
      <c r="J79" s="318"/>
      <c r="K79" s="318"/>
      <c r="L79" s="318"/>
      <c r="U79" s="322"/>
      <c r="AO79" s="322"/>
    </row>
    <row r="80" spans="1:41" s="319" customFormat="1" ht="15" customHeight="1" x14ac:dyDescent="0.2">
      <c r="A80" s="438"/>
      <c r="B80" s="727" t="s">
        <v>176</v>
      </c>
      <c r="C80" s="323" t="s">
        <v>108</v>
      </c>
      <c r="D80" s="305"/>
      <c r="E80" s="305"/>
      <c r="F80" s="459"/>
      <c r="G80" s="318"/>
      <c r="H80" s="318"/>
      <c r="I80" s="318"/>
      <c r="J80" s="318"/>
      <c r="K80" s="318"/>
      <c r="L80" s="318"/>
      <c r="U80" s="322"/>
      <c r="AO80" s="322"/>
    </row>
    <row r="81" spans="1:41" s="319" customFormat="1" ht="15" customHeight="1" x14ac:dyDescent="0.2">
      <c r="A81" s="438"/>
      <c r="B81" s="728"/>
      <c r="C81" s="323" t="s">
        <v>154</v>
      </c>
      <c r="D81" s="410"/>
      <c r="E81" s="410"/>
      <c r="F81" s="459"/>
      <c r="G81" s="318"/>
      <c r="H81" s="318"/>
      <c r="I81" s="318"/>
      <c r="J81" s="318"/>
      <c r="K81" s="318"/>
      <c r="L81" s="318"/>
      <c r="U81" s="322"/>
      <c r="AO81" s="322"/>
    </row>
    <row r="82" spans="1:41" s="319" customFormat="1" ht="15" customHeight="1" x14ac:dyDescent="0.2">
      <c r="A82" s="438"/>
      <c r="B82" s="728"/>
      <c r="C82" s="323" t="s">
        <v>155</v>
      </c>
      <c r="D82" s="410"/>
      <c r="E82" s="410"/>
      <c r="F82" s="459"/>
      <c r="G82" s="318"/>
      <c r="H82" s="318"/>
      <c r="I82" s="318"/>
      <c r="J82" s="318"/>
      <c r="K82" s="318"/>
      <c r="L82" s="318"/>
      <c r="U82" s="322"/>
      <c r="AO82" s="322"/>
    </row>
    <row r="83" spans="1:41" s="319" customFormat="1" ht="15" customHeight="1" x14ac:dyDescent="0.2">
      <c r="A83" s="438"/>
      <c r="B83" s="728"/>
      <c r="C83" s="323" t="s">
        <v>156</v>
      </c>
      <c r="D83" s="410"/>
      <c r="E83" s="410"/>
      <c r="F83" s="459"/>
      <c r="G83" s="318"/>
      <c r="H83" s="318"/>
      <c r="I83" s="318"/>
      <c r="J83" s="318"/>
      <c r="K83" s="318"/>
      <c r="L83" s="318"/>
      <c r="U83" s="322"/>
      <c r="AO83" s="322"/>
    </row>
    <row r="84" spans="1:41" s="319" customFormat="1" ht="15" customHeight="1" x14ac:dyDescent="0.2">
      <c r="A84" s="438"/>
      <c r="B84" s="729"/>
      <c r="C84" s="323" t="s">
        <v>157</v>
      </c>
      <c r="D84" s="411"/>
      <c r="E84" s="411"/>
      <c r="F84" s="459"/>
      <c r="G84" s="318"/>
      <c r="H84" s="318"/>
      <c r="I84" s="318"/>
      <c r="J84" s="318"/>
      <c r="K84" s="318"/>
      <c r="L84" s="318"/>
      <c r="U84" s="322"/>
      <c r="AO84" s="322"/>
    </row>
    <row r="85" spans="1:41" s="319" customFormat="1" ht="15" customHeight="1" x14ac:dyDescent="0.2">
      <c r="A85" s="438"/>
      <c r="B85" s="727" t="s">
        <v>177</v>
      </c>
      <c r="C85" s="323" t="s">
        <v>158</v>
      </c>
      <c r="D85" s="305"/>
      <c r="E85" s="305"/>
      <c r="F85" s="459"/>
      <c r="G85" s="318"/>
      <c r="H85" s="318"/>
      <c r="I85" s="318"/>
      <c r="J85" s="318"/>
      <c r="K85" s="318"/>
      <c r="L85" s="318"/>
      <c r="U85" s="322"/>
      <c r="AO85" s="322"/>
    </row>
    <row r="86" spans="1:41" s="319" customFormat="1" ht="15" customHeight="1" x14ac:dyDescent="0.2">
      <c r="A86" s="438"/>
      <c r="B86" s="728"/>
      <c r="C86" s="323" t="s">
        <v>159</v>
      </c>
      <c r="D86" s="305"/>
      <c r="E86" s="305"/>
      <c r="F86" s="459"/>
      <c r="G86" s="318"/>
      <c r="H86" s="318"/>
      <c r="I86" s="318"/>
      <c r="J86" s="318"/>
      <c r="K86" s="318"/>
      <c r="L86" s="318"/>
      <c r="U86" s="322"/>
      <c r="AO86" s="322"/>
    </row>
    <row r="87" spans="1:41" s="319" customFormat="1" ht="15" customHeight="1" x14ac:dyDescent="0.2">
      <c r="A87" s="438"/>
      <c r="B87" s="728"/>
      <c r="C87" s="323" t="s">
        <v>160</v>
      </c>
      <c r="D87" s="305"/>
      <c r="E87" s="305"/>
      <c r="F87" s="459"/>
      <c r="G87" s="318"/>
      <c r="H87" s="318"/>
      <c r="I87" s="318"/>
      <c r="J87" s="318"/>
      <c r="K87" s="318"/>
      <c r="L87" s="318"/>
      <c r="U87" s="322"/>
      <c r="AO87" s="322"/>
    </row>
    <row r="88" spans="1:41" s="319" customFormat="1" ht="15" customHeight="1" x14ac:dyDescent="0.2">
      <c r="A88" s="438"/>
      <c r="B88" s="729"/>
      <c r="C88" s="323" t="s">
        <v>161</v>
      </c>
      <c r="D88" s="410"/>
      <c r="E88" s="410"/>
      <c r="F88" s="459"/>
      <c r="G88" s="318"/>
      <c r="H88" s="318"/>
      <c r="I88" s="318"/>
      <c r="J88" s="318"/>
      <c r="K88" s="318"/>
      <c r="L88" s="318"/>
      <c r="U88" s="322"/>
      <c r="AO88" s="322"/>
    </row>
    <row r="89" spans="1:41" s="319" customFormat="1" ht="15" customHeight="1" x14ac:dyDescent="0.2">
      <c r="A89" s="438"/>
      <c r="B89" s="727" t="s">
        <v>178</v>
      </c>
      <c r="C89" s="323" t="s">
        <v>161</v>
      </c>
      <c r="D89" s="410"/>
      <c r="E89" s="410"/>
      <c r="F89" s="459"/>
      <c r="G89" s="318"/>
      <c r="H89" s="318"/>
      <c r="I89" s="318"/>
      <c r="J89" s="318"/>
      <c r="K89" s="318"/>
      <c r="L89" s="318"/>
      <c r="U89" s="322"/>
      <c r="AO89" s="322"/>
    </row>
    <row r="90" spans="1:41" s="319" customFormat="1" ht="15" customHeight="1" x14ac:dyDescent="0.2">
      <c r="A90" s="438"/>
      <c r="B90" s="729"/>
      <c r="C90" s="323" t="s">
        <v>162</v>
      </c>
      <c r="D90" s="305"/>
      <c r="E90" s="305"/>
      <c r="F90" s="459"/>
      <c r="G90" s="318"/>
      <c r="H90" s="318"/>
      <c r="I90" s="318"/>
      <c r="J90" s="318"/>
      <c r="K90" s="318"/>
      <c r="L90" s="318"/>
      <c r="U90" s="322"/>
      <c r="AO90" s="322"/>
    </row>
    <row r="91" spans="1:41" s="319" customFormat="1" ht="15" customHeight="1" x14ac:dyDescent="0.2">
      <c r="A91" s="438"/>
      <c r="B91" s="727" t="s">
        <v>179</v>
      </c>
      <c r="C91" s="323" t="s">
        <v>163</v>
      </c>
      <c r="D91" s="410"/>
      <c r="E91" s="410"/>
      <c r="F91" s="459"/>
      <c r="G91" s="318"/>
      <c r="H91" s="318"/>
      <c r="I91" s="318"/>
      <c r="J91" s="318"/>
      <c r="K91" s="318"/>
      <c r="L91" s="318"/>
      <c r="U91" s="322"/>
      <c r="AO91" s="322"/>
    </row>
    <row r="92" spans="1:41" s="319" customFormat="1" ht="15" customHeight="1" x14ac:dyDescent="0.2">
      <c r="A92" s="438"/>
      <c r="B92" s="728"/>
      <c r="C92" s="323" t="s">
        <v>164</v>
      </c>
      <c r="D92" s="410"/>
      <c r="E92" s="410"/>
      <c r="F92" s="459"/>
      <c r="G92" s="318"/>
      <c r="H92" s="318"/>
      <c r="I92" s="318"/>
      <c r="J92" s="318"/>
      <c r="K92" s="318"/>
      <c r="L92" s="318"/>
      <c r="U92" s="322"/>
      <c r="AO92" s="322"/>
    </row>
    <row r="93" spans="1:41" s="319" customFormat="1" ht="15" customHeight="1" x14ac:dyDescent="0.2">
      <c r="A93" s="438"/>
      <c r="B93" s="728"/>
      <c r="C93" s="323" t="s">
        <v>165</v>
      </c>
      <c r="D93" s="305"/>
      <c r="E93" s="305"/>
      <c r="F93" s="459"/>
      <c r="G93" s="318"/>
      <c r="H93" s="318"/>
      <c r="I93" s="318"/>
      <c r="J93" s="318"/>
      <c r="K93" s="318"/>
      <c r="L93" s="318"/>
      <c r="U93" s="322"/>
      <c r="AO93" s="322"/>
    </row>
    <row r="94" spans="1:41" s="319" customFormat="1" ht="15" customHeight="1" x14ac:dyDescent="0.2">
      <c r="A94" s="438"/>
      <c r="B94" s="728"/>
      <c r="C94" s="323" t="s">
        <v>166</v>
      </c>
      <c r="D94" s="410"/>
      <c r="E94" s="410"/>
      <c r="F94" s="459"/>
      <c r="G94" s="318"/>
      <c r="H94" s="318"/>
      <c r="I94" s="318"/>
      <c r="J94" s="318"/>
      <c r="K94" s="318"/>
      <c r="L94" s="318"/>
      <c r="U94" s="322"/>
      <c r="AO94" s="322"/>
    </row>
    <row r="95" spans="1:41" s="319" customFormat="1" ht="15" customHeight="1" x14ac:dyDescent="0.2">
      <c r="A95" s="438"/>
      <c r="B95" s="728"/>
      <c r="C95" s="323" t="s">
        <v>167</v>
      </c>
      <c r="D95" s="410"/>
      <c r="E95" s="410"/>
      <c r="F95" s="459"/>
      <c r="G95" s="318"/>
      <c r="H95" s="318"/>
      <c r="I95" s="318"/>
      <c r="J95" s="318"/>
      <c r="K95" s="318"/>
      <c r="L95" s="318"/>
      <c r="U95" s="322"/>
      <c r="AO95" s="322"/>
    </row>
    <row r="96" spans="1:41" s="319" customFormat="1" ht="15" customHeight="1" x14ac:dyDescent="0.2">
      <c r="A96" s="438"/>
      <c r="B96" s="728"/>
      <c r="C96" s="323" t="s">
        <v>168</v>
      </c>
      <c r="D96" s="410"/>
      <c r="E96" s="410"/>
      <c r="F96" s="459"/>
      <c r="G96" s="318"/>
      <c r="H96" s="318"/>
      <c r="I96" s="318"/>
      <c r="J96" s="318"/>
      <c r="K96" s="318"/>
      <c r="L96" s="318"/>
      <c r="U96" s="322"/>
      <c r="AO96" s="322"/>
    </row>
    <row r="97" spans="1:41" s="319" customFormat="1" ht="15" customHeight="1" x14ac:dyDescent="0.2">
      <c r="A97" s="438"/>
      <c r="B97" s="729"/>
      <c r="C97" s="323" t="s">
        <v>169</v>
      </c>
      <c r="D97" s="410"/>
      <c r="E97" s="410"/>
      <c r="F97" s="459"/>
      <c r="G97" s="318"/>
      <c r="H97" s="318"/>
      <c r="I97" s="318"/>
      <c r="J97" s="318"/>
      <c r="K97" s="318"/>
      <c r="L97" s="318"/>
      <c r="U97" s="322"/>
      <c r="AO97" s="322"/>
    </row>
    <row r="98" spans="1:41" s="319" customFormat="1" ht="15" customHeight="1" x14ac:dyDescent="0.2">
      <c r="A98" s="438"/>
      <c r="B98" s="727" t="s">
        <v>180</v>
      </c>
      <c r="C98" s="323" t="s">
        <v>170</v>
      </c>
      <c r="D98" s="305"/>
      <c r="E98" s="305"/>
      <c r="F98" s="459"/>
      <c r="G98" s="318"/>
      <c r="H98" s="318"/>
      <c r="I98" s="318"/>
      <c r="J98" s="318"/>
      <c r="K98" s="318"/>
      <c r="L98" s="318"/>
      <c r="U98" s="322"/>
      <c r="AO98" s="322"/>
    </row>
    <row r="99" spans="1:41" s="319" customFormat="1" ht="15" customHeight="1" x14ac:dyDescent="0.2">
      <c r="A99" s="438"/>
      <c r="B99" s="728"/>
      <c r="C99" s="323" t="s">
        <v>171</v>
      </c>
      <c r="D99" s="410"/>
      <c r="E99" s="410"/>
      <c r="F99" s="459"/>
      <c r="G99" s="318"/>
      <c r="H99" s="318"/>
      <c r="I99" s="318"/>
      <c r="J99" s="318"/>
      <c r="K99" s="318"/>
      <c r="L99" s="318"/>
      <c r="U99" s="322"/>
      <c r="AO99" s="322"/>
    </row>
    <row r="100" spans="1:41" s="319" customFormat="1" ht="15" customHeight="1" x14ac:dyDescent="0.2">
      <c r="A100" s="438"/>
      <c r="B100" s="728"/>
      <c r="C100" s="323" t="s">
        <v>172</v>
      </c>
      <c r="D100" s="305"/>
      <c r="E100" s="305"/>
      <c r="F100" s="459"/>
      <c r="G100" s="318"/>
      <c r="H100" s="318"/>
      <c r="I100" s="318"/>
      <c r="J100" s="318"/>
      <c r="K100" s="318"/>
      <c r="L100" s="318"/>
      <c r="U100" s="322"/>
      <c r="AO100" s="322"/>
    </row>
    <row r="101" spans="1:41" s="319" customFormat="1" ht="15" customHeight="1" x14ac:dyDescent="0.2">
      <c r="A101" s="438"/>
      <c r="B101" s="728"/>
      <c r="C101" s="323" t="s">
        <v>173</v>
      </c>
      <c r="D101" s="410"/>
      <c r="E101" s="410"/>
      <c r="F101" s="459"/>
      <c r="G101" s="318"/>
      <c r="H101" s="318"/>
      <c r="I101" s="318"/>
      <c r="J101" s="318"/>
      <c r="K101" s="318"/>
      <c r="L101" s="318"/>
      <c r="U101" s="322"/>
      <c r="AO101" s="322"/>
    </row>
    <row r="102" spans="1:41" s="319" customFormat="1" ht="15" customHeight="1" x14ac:dyDescent="0.2">
      <c r="A102" s="438"/>
      <c r="B102" s="728"/>
      <c r="C102" s="323" t="s">
        <v>174</v>
      </c>
      <c r="D102" s="410"/>
      <c r="E102" s="410"/>
      <c r="F102" s="459"/>
      <c r="G102" s="318"/>
      <c r="H102" s="318"/>
      <c r="I102" s="318"/>
      <c r="J102" s="318"/>
      <c r="K102" s="318"/>
      <c r="L102" s="318"/>
      <c r="U102" s="322"/>
      <c r="AO102" s="322"/>
    </row>
    <row r="103" spans="1:41" s="319" customFormat="1" ht="15" customHeight="1" x14ac:dyDescent="0.2">
      <c r="A103" s="438"/>
      <c r="B103" s="729"/>
      <c r="C103" s="323" t="s">
        <v>175</v>
      </c>
      <c r="D103" s="410"/>
      <c r="E103" s="410"/>
      <c r="F103" s="459"/>
      <c r="G103" s="318"/>
      <c r="H103" s="318"/>
      <c r="I103" s="318"/>
      <c r="J103" s="318"/>
      <c r="K103" s="318"/>
      <c r="L103" s="318"/>
      <c r="U103" s="322"/>
      <c r="AO103" s="322"/>
    </row>
    <row r="104" spans="1:41" s="319" customFormat="1" ht="15" customHeight="1" x14ac:dyDescent="0.2">
      <c r="A104" s="438"/>
      <c r="B104" s="732" t="s">
        <v>181</v>
      </c>
      <c r="C104" s="732"/>
      <c r="D104" s="732"/>
      <c r="E104" s="733"/>
      <c r="F104" s="459"/>
      <c r="G104" s="318"/>
      <c r="H104" s="318"/>
      <c r="I104" s="318"/>
      <c r="J104" s="318"/>
      <c r="K104" s="318"/>
      <c r="L104" s="318"/>
      <c r="U104" s="322"/>
      <c r="AO104" s="322"/>
    </row>
    <row r="105" spans="1:41" s="319" customFormat="1" ht="15" customHeight="1" x14ac:dyDescent="0.2">
      <c r="A105" s="438"/>
      <c r="B105" s="727" t="s">
        <v>185</v>
      </c>
      <c r="C105" s="323" t="s">
        <v>108</v>
      </c>
      <c r="D105" s="305"/>
      <c r="E105" s="305"/>
      <c r="F105" s="459"/>
      <c r="G105" s="318"/>
      <c r="H105" s="318"/>
      <c r="I105" s="318"/>
      <c r="J105" s="318"/>
      <c r="K105" s="318"/>
      <c r="L105" s="318"/>
      <c r="U105" s="322"/>
      <c r="AO105" s="322"/>
    </row>
    <row r="106" spans="1:41" s="319" customFormat="1" ht="15" customHeight="1" x14ac:dyDescent="0.2">
      <c r="A106" s="438"/>
      <c r="B106" s="728"/>
      <c r="C106" s="323" t="s">
        <v>182</v>
      </c>
      <c r="D106" s="305"/>
      <c r="E106" s="305"/>
      <c r="F106" s="459"/>
      <c r="G106" s="318"/>
      <c r="H106" s="318"/>
      <c r="I106" s="318"/>
      <c r="J106" s="318"/>
      <c r="K106" s="318"/>
      <c r="L106" s="318"/>
      <c r="U106" s="322"/>
      <c r="AO106" s="322"/>
    </row>
    <row r="107" spans="1:41" s="319" customFormat="1" ht="15" customHeight="1" x14ac:dyDescent="0.2">
      <c r="A107" s="438"/>
      <c r="B107" s="728"/>
      <c r="C107" s="323" t="s">
        <v>154</v>
      </c>
      <c r="D107" s="305"/>
      <c r="E107" s="305"/>
      <c r="F107" s="459"/>
      <c r="G107" s="318"/>
      <c r="H107" s="318"/>
      <c r="I107" s="318"/>
      <c r="J107" s="318"/>
      <c r="K107" s="318"/>
      <c r="L107" s="318"/>
      <c r="U107" s="322"/>
      <c r="AO107" s="322"/>
    </row>
    <row r="108" spans="1:41" s="319" customFormat="1" ht="15" customHeight="1" x14ac:dyDescent="0.2">
      <c r="A108" s="438"/>
      <c r="B108" s="728"/>
      <c r="C108" s="323" t="s">
        <v>183</v>
      </c>
      <c r="D108" s="305"/>
      <c r="E108" s="305"/>
      <c r="F108" s="459"/>
      <c r="G108" s="318"/>
      <c r="H108" s="318"/>
      <c r="I108" s="318"/>
      <c r="J108" s="318"/>
      <c r="K108" s="318"/>
      <c r="L108" s="318"/>
      <c r="U108" s="322"/>
      <c r="AO108" s="322"/>
    </row>
    <row r="109" spans="1:41" s="319" customFormat="1" ht="15" customHeight="1" x14ac:dyDescent="0.2">
      <c r="A109" s="438"/>
      <c r="B109" s="729"/>
      <c r="C109" s="323" t="s">
        <v>157</v>
      </c>
      <c r="D109" s="411"/>
      <c r="E109" s="411"/>
      <c r="F109" s="459"/>
      <c r="G109" s="318"/>
      <c r="H109" s="318"/>
      <c r="I109" s="318"/>
      <c r="J109" s="318"/>
      <c r="K109" s="318"/>
      <c r="L109" s="318"/>
      <c r="U109" s="322"/>
      <c r="AO109" s="322"/>
    </row>
    <row r="110" spans="1:41" s="319" customFormat="1" ht="15" customHeight="1" x14ac:dyDescent="0.2">
      <c r="A110" s="438"/>
      <c r="B110" s="727" t="s">
        <v>186</v>
      </c>
      <c r="C110" s="323" t="s">
        <v>163</v>
      </c>
      <c r="D110" s="410"/>
      <c r="E110" s="410"/>
      <c r="F110" s="459"/>
      <c r="G110" s="318"/>
      <c r="H110" s="318"/>
      <c r="I110" s="318"/>
      <c r="J110" s="318"/>
      <c r="K110" s="318"/>
      <c r="L110" s="318"/>
      <c r="U110" s="322"/>
      <c r="AO110" s="322"/>
    </row>
    <row r="111" spans="1:41" s="319" customFormat="1" ht="15" customHeight="1" x14ac:dyDescent="0.2">
      <c r="A111" s="438"/>
      <c r="B111" s="728"/>
      <c r="C111" s="323" t="s">
        <v>164</v>
      </c>
      <c r="D111" s="410"/>
      <c r="E111" s="410"/>
      <c r="F111" s="459"/>
      <c r="G111" s="318"/>
      <c r="H111" s="318"/>
      <c r="I111" s="318"/>
      <c r="J111" s="318"/>
      <c r="K111" s="318"/>
      <c r="L111" s="318"/>
      <c r="U111" s="322"/>
      <c r="AO111" s="322"/>
    </row>
    <row r="112" spans="1:41" s="319" customFormat="1" ht="15" customHeight="1" x14ac:dyDescent="0.2">
      <c r="A112" s="438"/>
      <c r="B112" s="728"/>
      <c r="C112" s="323" t="s">
        <v>184</v>
      </c>
      <c r="D112" s="305"/>
      <c r="E112" s="305"/>
      <c r="F112" s="459"/>
      <c r="G112" s="318"/>
      <c r="H112" s="318"/>
      <c r="I112" s="318"/>
      <c r="J112" s="318"/>
      <c r="K112" s="318"/>
      <c r="L112" s="318"/>
      <c r="U112" s="322"/>
      <c r="AO112" s="322"/>
    </row>
    <row r="113" spans="1:41" s="319" customFormat="1" ht="15" customHeight="1" x14ac:dyDescent="0.2">
      <c r="A113" s="438"/>
      <c r="B113" s="728"/>
      <c r="C113" s="323" t="s">
        <v>166</v>
      </c>
      <c r="D113" s="410"/>
      <c r="E113" s="410"/>
      <c r="F113" s="459"/>
      <c r="G113" s="318"/>
      <c r="H113" s="318"/>
      <c r="I113" s="318"/>
      <c r="J113" s="318"/>
      <c r="K113" s="318"/>
      <c r="L113" s="318"/>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row>
    <row r="114" spans="1:41" s="319" customFormat="1" ht="15" customHeight="1" x14ac:dyDescent="0.2">
      <c r="A114" s="438"/>
      <c r="B114" s="728"/>
      <c r="C114" s="323" t="s">
        <v>167</v>
      </c>
      <c r="D114" s="410"/>
      <c r="E114" s="410"/>
      <c r="F114" s="459"/>
      <c r="G114" s="318"/>
      <c r="H114" s="318"/>
      <c r="I114" s="318"/>
      <c r="J114" s="318"/>
      <c r="K114" s="318"/>
      <c r="L114" s="318"/>
    </row>
    <row r="115" spans="1:41" s="319" customFormat="1" ht="15" customHeight="1" x14ac:dyDescent="0.2">
      <c r="A115" s="438"/>
      <c r="B115" s="728"/>
      <c r="C115" s="323" t="s">
        <v>168</v>
      </c>
      <c r="D115" s="410"/>
      <c r="E115" s="410"/>
      <c r="F115" s="459"/>
      <c r="G115" s="318"/>
      <c r="H115" s="318"/>
      <c r="I115" s="318"/>
      <c r="J115" s="318"/>
      <c r="K115" s="318"/>
      <c r="L115" s="318"/>
    </row>
    <row r="116" spans="1:41" s="319" customFormat="1" ht="15" customHeight="1" x14ac:dyDescent="0.2">
      <c r="A116" s="438"/>
      <c r="B116" s="729"/>
      <c r="C116" s="323" t="s">
        <v>169</v>
      </c>
      <c r="D116" s="410"/>
      <c r="E116" s="410"/>
      <c r="F116" s="459"/>
      <c r="G116" s="318"/>
      <c r="H116" s="318"/>
      <c r="I116" s="318"/>
      <c r="J116" s="318"/>
      <c r="K116" s="318"/>
      <c r="L116" s="318"/>
    </row>
    <row r="117" spans="1:41" s="319" customFormat="1" ht="15" customHeight="1" x14ac:dyDescent="0.2">
      <c r="A117" s="438"/>
      <c r="B117" s="727" t="s">
        <v>187</v>
      </c>
      <c r="C117" s="323" t="s">
        <v>158</v>
      </c>
      <c r="D117" s="305"/>
      <c r="E117" s="305"/>
      <c r="F117" s="459"/>
      <c r="G117" s="318"/>
      <c r="H117" s="318"/>
      <c r="I117" s="318"/>
      <c r="J117" s="318"/>
      <c r="K117" s="318"/>
      <c r="L117" s="318"/>
    </row>
    <row r="118" spans="1:41" s="319" customFormat="1" ht="15" customHeight="1" x14ac:dyDescent="0.2">
      <c r="A118" s="438"/>
      <c r="B118" s="728"/>
      <c r="C118" s="323" t="s">
        <v>161</v>
      </c>
      <c r="D118" s="410"/>
      <c r="E118" s="410"/>
      <c r="F118" s="459"/>
      <c r="G118" s="318"/>
      <c r="H118" s="318"/>
      <c r="I118" s="318"/>
      <c r="J118" s="318"/>
      <c r="K118" s="318"/>
      <c r="L118" s="318"/>
    </row>
    <row r="119" spans="1:41" s="319" customFormat="1" ht="15" customHeight="1" x14ac:dyDescent="0.2">
      <c r="A119" s="438"/>
      <c r="B119" s="729"/>
      <c r="C119" s="323" t="s">
        <v>162</v>
      </c>
      <c r="D119" s="305"/>
      <c r="E119" s="305"/>
      <c r="F119" s="459"/>
      <c r="G119" s="318"/>
      <c r="H119" s="318"/>
      <c r="I119" s="318"/>
      <c r="J119" s="318"/>
      <c r="K119" s="318"/>
      <c r="L119" s="318"/>
    </row>
    <row r="120" spans="1:41" s="319" customFormat="1" ht="15" customHeight="1" x14ac:dyDescent="0.2">
      <c r="A120" s="440"/>
      <c r="B120" s="434"/>
      <c r="C120" s="434"/>
      <c r="D120" s="434"/>
      <c r="E120" s="434"/>
      <c r="F120" s="435"/>
      <c r="G120" s="318"/>
      <c r="H120" s="318"/>
      <c r="I120" s="318"/>
      <c r="J120" s="318"/>
      <c r="K120" s="318"/>
      <c r="L120" s="318"/>
    </row>
    <row r="121" spans="1:41" x14ac:dyDescent="0.2">
      <c r="A121" s="440"/>
      <c r="B121" s="434"/>
      <c r="C121" s="434"/>
      <c r="D121" s="434"/>
      <c r="E121" s="434"/>
      <c r="F121" s="435"/>
    </row>
    <row r="122" spans="1:41" x14ac:dyDescent="0.2">
      <c r="A122" s="440"/>
      <c r="B122" s="434"/>
      <c r="C122" s="434"/>
      <c r="D122" s="434"/>
      <c r="E122" s="434"/>
      <c r="F122" s="435"/>
    </row>
    <row r="123" spans="1:41" x14ac:dyDescent="0.2">
      <c r="A123" s="440"/>
      <c r="B123" s="434"/>
      <c r="C123" s="434"/>
      <c r="D123" s="434"/>
      <c r="E123" s="434"/>
      <c r="F123" s="435"/>
    </row>
    <row r="124" spans="1:41" x14ac:dyDescent="0.2">
      <c r="A124" s="440"/>
      <c r="B124" s="434"/>
      <c r="C124" s="434"/>
      <c r="D124" s="434"/>
      <c r="E124" s="434"/>
      <c r="F124" s="435"/>
    </row>
    <row r="125" spans="1:41" x14ac:dyDescent="0.2">
      <c r="A125" s="440"/>
      <c r="B125" s="434"/>
      <c r="C125" s="434"/>
      <c r="D125" s="434"/>
      <c r="E125" s="434"/>
      <c r="F125" s="435"/>
    </row>
    <row r="126" spans="1:41" x14ac:dyDescent="0.2">
      <c r="A126" s="440"/>
      <c r="B126" s="434"/>
      <c r="C126" s="434"/>
      <c r="D126" s="434"/>
      <c r="E126" s="434"/>
      <c r="F126" s="435"/>
    </row>
    <row r="127" spans="1:41" x14ac:dyDescent="0.2">
      <c r="A127" s="440"/>
      <c r="B127" s="434"/>
      <c r="C127" s="434"/>
      <c r="D127" s="434"/>
      <c r="E127" s="434"/>
      <c r="F127" s="435"/>
    </row>
    <row r="128" spans="1:41" x14ac:dyDescent="0.2">
      <c r="A128" s="440"/>
      <c r="B128" s="434"/>
      <c r="C128" s="434"/>
      <c r="D128" s="434"/>
      <c r="E128" s="434"/>
      <c r="F128" s="435"/>
    </row>
    <row r="129" spans="1:6" x14ac:dyDescent="0.2">
      <c r="A129" s="440"/>
      <c r="B129" s="434"/>
      <c r="C129" s="434"/>
      <c r="D129" s="434"/>
      <c r="E129" s="434"/>
      <c r="F129" s="435"/>
    </row>
    <row r="130" spans="1:6" x14ac:dyDescent="0.2">
      <c r="A130" s="440"/>
      <c r="B130" s="434"/>
      <c r="C130" s="434"/>
      <c r="D130" s="434"/>
      <c r="E130" s="434"/>
      <c r="F130" s="435"/>
    </row>
    <row r="131" spans="1:6" x14ac:dyDescent="0.2">
      <c r="A131" s="440"/>
      <c r="B131" s="434"/>
      <c r="C131" s="434"/>
      <c r="D131" s="434"/>
      <c r="E131" s="434"/>
      <c r="F131" s="435"/>
    </row>
    <row r="132" spans="1:6" x14ac:dyDescent="0.2">
      <c r="A132" s="440"/>
      <c r="B132" s="434"/>
      <c r="C132" s="434"/>
      <c r="D132" s="434"/>
      <c r="E132" s="434"/>
      <c r="F132" s="435"/>
    </row>
    <row r="133" spans="1:6" x14ac:dyDescent="0.2">
      <c r="A133" s="440"/>
      <c r="B133" s="434"/>
      <c r="C133" s="434"/>
      <c r="D133" s="434"/>
      <c r="E133" s="434"/>
      <c r="F133" s="435"/>
    </row>
    <row r="134" spans="1:6" x14ac:dyDescent="0.2">
      <c r="A134" s="440"/>
      <c r="B134" s="434"/>
      <c r="C134" s="434"/>
      <c r="D134" s="434"/>
      <c r="E134" s="434"/>
      <c r="F134" s="435"/>
    </row>
    <row r="135" spans="1:6" x14ac:dyDescent="0.2">
      <c r="A135" s="440"/>
      <c r="B135" s="434"/>
      <c r="C135" s="434"/>
      <c r="D135" s="434"/>
      <c r="E135" s="434"/>
      <c r="F135" s="435"/>
    </row>
    <row r="136" spans="1:6" x14ac:dyDescent="0.2">
      <c r="A136" s="440"/>
      <c r="B136" s="434"/>
      <c r="C136" s="434"/>
      <c r="D136" s="434"/>
      <c r="E136" s="434"/>
      <c r="F136" s="435"/>
    </row>
    <row r="137" spans="1:6" x14ac:dyDescent="0.2">
      <c r="A137" s="440"/>
      <c r="B137" s="434"/>
      <c r="C137" s="434"/>
      <c r="D137" s="434"/>
      <c r="E137" s="434"/>
      <c r="F137" s="435"/>
    </row>
    <row r="138" spans="1:6" x14ac:dyDescent="0.2">
      <c r="A138" s="440"/>
      <c r="B138" s="434"/>
      <c r="C138" s="434"/>
      <c r="D138" s="434"/>
      <c r="E138" s="434"/>
      <c r="F138" s="435"/>
    </row>
    <row r="139" spans="1:6" x14ac:dyDescent="0.2">
      <c r="A139" s="440"/>
      <c r="B139" s="434"/>
      <c r="C139" s="434"/>
      <c r="D139" s="434"/>
      <c r="E139" s="434"/>
      <c r="F139" s="435"/>
    </row>
    <row r="140" spans="1:6" x14ac:dyDescent="0.2">
      <c r="A140" s="440"/>
      <c r="B140" s="434"/>
      <c r="C140" s="434"/>
      <c r="D140" s="434"/>
      <c r="E140" s="434"/>
      <c r="F140" s="435"/>
    </row>
    <row r="141" spans="1:6" x14ac:dyDescent="0.2">
      <c r="A141" s="440"/>
      <c r="B141" s="434"/>
      <c r="C141" s="434"/>
      <c r="D141" s="434"/>
      <c r="E141" s="434"/>
      <c r="F141" s="435"/>
    </row>
    <row r="142" spans="1:6" x14ac:dyDescent="0.2">
      <c r="A142" s="440"/>
      <c r="B142" s="434"/>
      <c r="C142" s="434"/>
      <c r="D142" s="434"/>
      <c r="E142" s="434"/>
      <c r="F142" s="435"/>
    </row>
    <row r="143" spans="1:6" x14ac:dyDescent="0.2">
      <c r="A143" s="440"/>
      <c r="B143" s="434"/>
      <c r="C143" s="434"/>
      <c r="D143" s="434"/>
      <c r="E143" s="434"/>
      <c r="F143" s="435"/>
    </row>
    <row r="144" spans="1:6" x14ac:dyDescent="0.2">
      <c r="A144" s="440"/>
      <c r="B144" s="434"/>
      <c r="C144" s="434"/>
      <c r="D144" s="434"/>
      <c r="E144" s="434"/>
      <c r="F144" s="435"/>
    </row>
    <row r="145" spans="1:6" x14ac:dyDescent="0.2">
      <c r="A145" s="440"/>
      <c r="B145" s="434"/>
      <c r="C145" s="434"/>
      <c r="D145" s="434"/>
      <c r="E145" s="415" t="str">
        <f>IF('Project Registration Form'!H10="","",'Project Registration Form'!H10)</f>
        <v/>
      </c>
      <c r="F145" s="435"/>
    </row>
    <row r="146" spans="1:6" x14ac:dyDescent="0.2">
      <c r="A146" s="440"/>
      <c r="B146" s="434"/>
      <c r="C146" s="434"/>
      <c r="D146" s="434"/>
      <c r="E146" s="434"/>
      <c r="F146" s="435"/>
    </row>
    <row r="147" spans="1:6" ht="13.5" thickBot="1" x14ac:dyDescent="0.25">
      <c r="A147" s="453"/>
      <c r="B147" s="735">
        <v>6</v>
      </c>
      <c r="C147" s="735"/>
      <c r="D147" s="735"/>
      <c r="E147" s="735"/>
      <c r="F147" s="454"/>
    </row>
  </sheetData>
  <sheetProtection algorithmName="SHA-512" hashValue="P4k84DdJ4olfjX2t53tAlo11h+bA7we0zkDO+b2fUV3GoumwoqnAlrHaKJzxZJIcevrz9la+sEuVpLa/v9qI9A==" saltValue="2BkwbStWpIyQLhVEurG7cQ==" spinCount="100000" sheet="1" objects="1" scenarios="1" selectLockedCells="1"/>
  <mergeCells count="29">
    <mergeCell ref="B147:E147"/>
    <mergeCell ref="B10:E10"/>
    <mergeCell ref="B7:B9"/>
    <mergeCell ref="B1:E3"/>
    <mergeCell ref="B23:E23"/>
    <mergeCell ref="B24:B26"/>
    <mergeCell ref="B27:E27"/>
    <mergeCell ref="B29:E29"/>
    <mergeCell ref="B11:B12"/>
    <mergeCell ref="B13:B15"/>
    <mergeCell ref="B104:E104"/>
    <mergeCell ref="B105:B109"/>
    <mergeCell ref="B110:B116"/>
    <mergeCell ref="B117:B119"/>
    <mergeCell ref="B98:B103"/>
    <mergeCell ref="B91:B97"/>
    <mergeCell ref="B5:C5"/>
    <mergeCell ref="B74:E76"/>
    <mergeCell ref="B80:B84"/>
    <mergeCell ref="B85:B88"/>
    <mergeCell ref="B89:B90"/>
    <mergeCell ref="B16:B19"/>
    <mergeCell ref="B20:B22"/>
    <mergeCell ref="B32:E32"/>
    <mergeCell ref="B33:B49"/>
    <mergeCell ref="B50:B52"/>
    <mergeCell ref="B53:B54"/>
    <mergeCell ref="B78:E78"/>
    <mergeCell ref="B73:E73"/>
  </mergeCells>
  <phoneticPr fontId="38" type="noConversion"/>
  <dataValidations count="5">
    <dataValidation type="list" allowBlank="1" showInputMessage="1" showErrorMessage="1" sqref="D19:E19" xr:uid="{00000000-0002-0000-0600-000000000000}">
      <formula1>$X$23:$X$25</formula1>
    </dataValidation>
    <dataValidation type="list" allowBlank="1" showInputMessage="1" showErrorMessage="1" sqref="D24:E24" xr:uid="{00000000-0002-0000-0600-000001000000}">
      <formula1>$Y$23:$Y$25</formula1>
    </dataValidation>
    <dataValidation type="list" allowBlank="1" showInputMessage="1" showErrorMessage="1" sqref="D30:E31" xr:uid="{00000000-0002-0000-0600-000002000000}">
      <formula1>$Z$23:$Z$33</formula1>
    </dataValidation>
    <dataValidation type="list" allowBlank="1" showInputMessage="1" showErrorMessage="1" sqref="D46:E46" xr:uid="{00000000-0002-0000-0600-000003000000}">
      <formula1>$AA$23:$AA$25</formula1>
    </dataValidation>
    <dataValidation type="list" allowBlank="1" showInputMessage="1" showErrorMessage="1" sqref="D53:E53" xr:uid="{00000000-0002-0000-0600-000004000000}">
      <formula1>$AB$23:$AB$25</formula1>
    </dataValidation>
  </dataValidations>
  <pageMargins left="0.6" right="0.6" top="0.75" bottom="0.75" header="0.12" footer="0.2"/>
  <pageSetup scale="65" fitToHeight="0" orientation="portrait" r:id="rId1"/>
  <headerFooter alignWithMargins="0">
    <oddFooter>&amp;R2020 Program Year - Ver.1.0 4/1/2020</oddFooter>
  </headerFooter>
  <rowBreaks count="1" manualBreakCount="1">
    <brk id="73" max="5" man="1"/>
  </rowBreaks>
  <colBreaks count="1" manualBreakCount="1">
    <brk id="4" max="149" man="1"/>
  </colBreaks>
  <drawing r:id="rId2"/>
  <legacyDrawing r:id="rId3"/>
  <controls>
    <mc:AlternateContent xmlns:mc="http://schemas.openxmlformats.org/markup-compatibility/2006">
      <mc:Choice Requires="x14">
        <control shapeId="44035" r:id="rId4" name="ComboBox1">
          <controlPr defaultSize="0" autoLine="0" autoPict="0" listFillRange="W23:W29" r:id="rId5">
            <anchor moveWithCells="1">
              <from>
                <xdr:col>4</xdr:col>
                <xdr:colOff>57150</xdr:colOff>
                <xdr:row>4</xdr:row>
                <xdr:rowOff>66675</xdr:rowOff>
              </from>
              <to>
                <xdr:col>4</xdr:col>
                <xdr:colOff>2466975</xdr:colOff>
                <xdr:row>4</xdr:row>
                <xdr:rowOff>361950</xdr:rowOff>
              </to>
            </anchor>
          </controlPr>
        </control>
      </mc:Choice>
      <mc:Fallback>
        <control shapeId="44035" r:id="rId4" name="ComboBox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0066CC"/>
    <pageSetUpPr fitToPage="1"/>
  </sheetPr>
  <dimension ref="A1:BD102"/>
  <sheetViews>
    <sheetView showGridLines="0" zoomScale="110" zoomScaleNormal="110" zoomScaleSheetLayoutView="100" workbookViewId="0">
      <selection activeCell="D20" sqref="D20"/>
    </sheetView>
  </sheetViews>
  <sheetFormatPr defaultColWidth="9.140625" defaultRowHeight="12.75" x14ac:dyDescent="0.2"/>
  <cols>
    <col min="1" max="1" width="4" style="308" customWidth="1"/>
    <col min="2" max="2" width="33.7109375" style="308" customWidth="1"/>
    <col min="3" max="3" width="28.7109375" style="308" customWidth="1"/>
    <col min="4" max="4" width="29.140625" style="308" customWidth="1"/>
    <col min="5" max="5" width="23.7109375" style="308" customWidth="1"/>
    <col min="6" max="6" width="23" style="308" customWidth="1"/>
    <col min="7" max="7" width="1.42578125" style="308" customWidth="1"/>
    <col min="8" max="12" width="15.7109375" style="308" customWidth="1"/>
    <col min="13" max="21" width="15.7109375" style="309" customWidth="1"/>
    <col min="22" max="23" width="13.5703125" style="309" customWidth="1"/>
    <col min="24" max="24" width="9.140625" style="309"/>
    <col min="25" max="25" width="9.28515625" style="311" customWidth="1"/>
    <col min="26" max="26" width="1.140625" style="311" customWidth="1"/>
    <col min="27" max="27" width="2.7109375" style="311" hidden="1" customWidth="1"/>
    <col min="28" max="28" width="19.140625" style="311" hidden="1" customWidth="1"/>
    <col min="29" max="29" width="16.140625" style="311" hidden="1" customWidth="1"/>
    <col min="30" max="30" width="12.85546875" style="311" hidden="1" customWidth="1"/>
    <col min="31" max="31" width="18.7109375" style="311" hidden="1" customWidth="1"/>
    <col min="32" max="32" width="14.5703125" style="311" hidden="1" customWidth="1"/>
    <col min="33" max="34" width="11.7109375" style="309" hidden="1" customWidth="1"/>
    <col min="35" max="35" width="2.7109375" style="311" hidden="1" customWidth="1"/>
    <col min="36" max="36" width="0.7109375" style="311" hidden="1" customWidth="1"/>
    <col min="37" max="37" width="9.28515625" style="311" hidden="1" customWidth="1"/>
    <col min="38" max="43" width="9.140625" style="309" hidden="1" customWidth="1"/>
    <col min="44" max="44" width="1.7109375" style="309" customWidth="1"/>
    <col min="45" max="52" width="9.140625" style="309" customWidth="1"/>
    <col min="53" max="55" width="6.140625" style="368" customWidth="1"/>
    <col min="56" max="16384" width="9.140625" style="309"/>
  </cols>
  <sheetData>
    <row r="1" spans="1:44" ht="15" customHeight="1" x14ac:dyDescent="0.2">
      <c r="A1" s="441"/>
      <c r="B1" s="739" t="s">
        <v>276</v>
      </c>
      <c r="C1" s="739"/>
      <c r="D1" s="739"/>
      <c r="E1" s="739"/>
      <c r="F1" s="739"/>
      <c r="G1" s="455"/>
      <c r="H1" s="306"/>
      <c r="I1" s="306"/>
      <c r="J1" s="307"/>
      <c r="K1" s="307"/>
      <c r="Y1" s="309"/>
      <c r="Z1" s="351"/>
      <c r="AB1" s="352" t="s">
        <v>15</v>
      </c>
      <c r="AC1" s="59"/>
      <c r="AD1" s="59"/>
      <c r="AE1" s="59"/>
      <c r="AF1" s="59"/>
      <c r="AG1" s="58"/>
      <c r="AH1" s="58"/>
      <c r="AI1" s="59"/>
      <c r="AR1" s="310"/>
    </row>
    <row r="2" spans="1:44" ht="15" customHeight="1" x14ac:dyDescent="0.2">
      <c r="A2" s="442"/>
      <c r="B2" s="740"/>
      <c r="C2" s="740"/>
      <c r="D2" s="740"/>
      <c r="E2" s="740"/>
      <c r="F2" s="740"/>
      <c r="G2" s="456"/>
      <c r="H2" s="312"/>
      <c r="I2" s="312"/>
      <c r="J2" s="307"/>
      <c r="K2" s="307"/>
      <c r="Y2" s="313"/>
      <c r="Z2" s="314"/>
      <c r="AA2" s="313"/>
      <c r="AB2" s="51"/>
      <c r="AC2" s="52" t="s">
        <v>34</v>
      </c>
      <c r="AD2" s="53" t="s">
        <v>29</v>
      </c>
      <c r="AE2" s="54"/>
      <c r="AF2" s="54"/>
      <c r="AG2" s="55"/>
      <c r="AH2" s="55"/>
      <c r="AI2" s="55"/>
      <c r="AJ2" s="313"/>
      <c r="AK2" s="313"/>
      <c r="AR2" s="310"/>
    </row>
    <row r="3" spans="1:44" ht="15" customHeight="1" x14ac:dyDescent="0.2">
      <c r="A3" s="442"/>
      <c r="B3" s="740"/>
      <c r="C3" s="740"/>
      <c r="D3" s="740"/>
      <c r="E3" s="740"/>
      <c r="F3" s="740"/>
      <c r="G3" s="456"/>
      <c r="H3" s="312"/>
      <c r="I3" s="312"/>
      <c r="J3" s="307"/>
      <c r="K3" s="307"/>
      <c r="Y3" s="313"/>
      <c r="Z3" s="314"/>
      <c r="AA3" s="313"/>
      <c r="AB3" s="56" t="s">
        <v>17</v>
      </c>
      <c r="AC3" s="52" t="s">
        <v>34</v>
      </c>
      <c r="AD3" s="57"/>
      <c r="AE3" s="55"/>
      <c r="AF3" s="55"/>
      <c r="AG3" s="55"/>
      <c r="AH3" s="55"/>
      <c r="AI3" s="55"/>
      <c r="AJ3" s="313"/>
      <c r="AK3" s="313"/>
      <c r="AR3" s="310"/>
    </row>
    <row r="4" spans="1:44" ht="15" customHeight="1" x14ac:dyDescent="0.2">
      <c r="A4" s="443"/>
      <c r="B4" s="134"/>
      <c r="C4" s="312"/>
      <c r="D4" s="312"/>
      <c r="E4" s="312"/>
      <c r="F4" s="312"/>
      <c r="G4" s="432"/>
      <c r="H4" s="312"/>
      <c r="I4" s="312"/>
      <c r="J4" s="307"/>
      <c r="K4" s="307"/>
      <c r="M4" s="233"/>
      <c r="N4" s="233"/>
      <c r="O4" s="233"/>
      <c r="P4" s="233"/>
      <c r="Q4" s="233"/>
      <c r="R4" s="233"/>
      <c r="S4" s="233"/>
      <c r="Y4" s="313"/>
      <c r="Z4" s="314"/>
      <c r="AA4" s="313"/>
      <c r="AB4" s="55"/>
      <c r="AC4" s="55"/>
      <c r="AD4" s="55"/>
      <c r="AE4" s="55"/>
      <c r="AF4" s="55"/>
      <c r="AG4" s="55"/>
      <c r="AH4" s="55"/>
      <c r="AI4" s="55"/>
      <c r="AJ4" s="313"/>
      <c r="AK4" s="313"/>
      <c r="AR4" s="310"/>
    </row>
    <row r="5" spans="1:44" ht="24.95" customHeight="1" x14ac:dyDescent="0.2">
      <c r="A5" s="443"/>
      <c r="B5" s="738" t="s">
        <v>188</v>
      </c>
      <c r="C5" s="738"/>
      <c r="D5" s="738"/>
      <c r="E5" s="738"/>
      <c r="F5" s="738"/>
      <c r="G5" s="432"/>
      <c r="H5" s="312"/>
      <c r="I5" s="312"/>
      <c r="J5" s="307"/>
      <c r="K5" s="307"/>
      <c r="M5" s="233"/>
      <c r="N5" s="233"/>
      <c r="O5" s="233"/>
      <c r="P5" s="233"/>
      <c r="Q5" s="233"/>
      <c r="R5" s="233"/>
      <c r="S5" s="233"/>
      <c r="Y5" s="313"/>
      <c r="Z5" s="314"/>
      <c r="AA5" s="313"/>
      <c r="AB5" s="413" t="s">
        <v>41</v>
      </c>
      <c r="AC5" s="309"/>
      <c r="AD5" s="309"/>
      <c r="AE5" s="309"/>
      <c r="AF5" s="309"/>
      <c r="AI5" s="313"/>
      <c r="AJ5" s="313"/>
      <c r="AK5" s="313"/>
      <c r="AR5" s="310"/>
    </row>
    <row r="6" spans="1:44" ht="20.100000000000001" customHeight="1" x14ac:dyDescent="0.2">
      <c r="A6" s="443"/>
      <c r="B6" s="137" t="s">
        <v>189</v>
      </c>
      <c r="C6" s="137" t="s">
        <v>190</v>
      </c>
      <c r="D6" s="137" t="s">
        <v>191</v>
      </c>
      <c r="E6" s="137" t="s">
        <v>192</v>
      </c>
      <c r="F6" s="137" t="s">
        <v>193</v>
      </c>
      <c r="G6" s="444"/>
      <c r="H6" s="316"/>
      <c r="I6" s="316"/>
      <c r="J6" s="307"/>
      <c r="K6" s="307"/>
      <c r="Y6" s="313"/>
      <c r="Z6" s="314"/>
      <c r="AA6" s="313"/>
      <c r="AB6" s="414" t="str">
        <f>'Project Registration Form'!AK9</f>
        <v/>
      </c>
      <c r="AC6" s="313"/>
      <c r="AD6" s="313"/>
      <c r="AE6" s="313"/>
      <c r="AF6" s="313"/>
      <c r="AG6" s="313"/>
      <c r="AH6" s="313"/>
      <c r="AI6" s="313"/>
      <c r="AJ6" s="313"/>
      <c r="AK6" s="313"/>
      <c r="AR6" s="310"/>
    </row>
    <row r="7" spans="1:44" ht="15" customHeight="1" x14ac:dyDescent="0.2">
      <c r="A7" s="445"/>
      <c r="B7" s="324" t="s">
        <v>307</v>
      </c>
      <c r="C7" s="141"/>
      <c r="D7" s="142"/>
      <c r="E7" s="143"/>
      <c r="F7" s="143"/>
      <c r="G7" s="432"/>
      <c r="H7" s="312"/>
      <c r="I7" s="358"/>
      <c r="J7" s="307"/>
      <c r="K7" s="307"/>
      <c r="Y7" s="313"/>
      <c r="Z7" s="314"/>
      <c r="AA7" s="313"/>
      <c r="AB7" s="313"/>
      <c r="AC7" s="313"/>
      <c r="AD7" s="313"/>
      <c r="AE7" s="313"/>
      <c r="AF7" s="313"/>
      <c r="AG7" s="313"/>
      <c r="AH7" s="313"/>
      <c r="AI7" s="313"/>
      <c r="AJ7" s="313"/>
      <c r="AK7" s="313"/>
      <c r="AR7" s="310"/>
    </row>
    <row r="8" spans="1:44" ht="15" customHeight="1" x14ac:dyDescent="0.2">
      <c r="A8" s="446"/>
      <c r="B8" s="324" t="s">
        <v>194</v>
      </c>
      <c r="C8" s="141"/>
      <c r="D8" s="142"/>
      <c r="E8" s="143"/>
      <c r="F8" s="143"/>
      <c r="G8" s="432"/>
      <c r="H8" s="312"/>
      <c r="I8" s="325"/>
      <c r="J8" s="307"/>
      <c r="K8" s="307"/>
      <c r="Y8" s="313"/>
      <c r="Z8" s="314"/>
      <c r="AA8" s="313"/>
      <c r="AB8" s="313"/>
      <c r="AC8" s="313"/>
      <c r="AD8" s="313"/>
      <c r="AE8" s="313"/>
      <c r="AF8" s="313"/>
      <c r="AG8" s="313"/>
      <c r="AH8" s="313"/>
      <c r="AI8" s="313"/>
      <c r="AJ8" s="313"/>
      <c r="AK8" s="313"/>
      <c r="AR8" s="310"/>
    </row>
    <row r="9" spans="1:44" ht="15" customHeight="1" x14ac:dyDescent="0.2">
      <c r="A9" s="447"/>
      <c r="B9" s="324" t="s">
        <v>195</v>
      </c>
      <c r="C9" s="141"/>
      <c r="D9" s="142"/>
      <c r="E9" s="143"/>
      <c r="F9" s="143"/>
      <c r="G9" s="432"/>
      <c r="H9" s="312"/>
      <c r="I9" s="326"/>
      <c r="J9" s="307"/>
      <c r="K9" s="307"/>
      <c r="Y9" s="313"/>
      <c r="Z9" s="314"/>
      <c r="AA9" s="313"/>
      <c r="AB9" s="382"/>
      <c r="AC9" s="383" t="s">
        <v>42</v>
      </c>
      <c r="AD9" s="383" t="s">
        <v>43</v>
      </c>
      <c r="AE9" s="384" t="s">
        <v>45</v>
      </c>
      <c r="AF9" s="384" t="s">
        <v>46</v>
      </c>
      <c r="AG9" s="385" t="s">
        <v>29</v>
      </c>
      <c r="AH9" s="386" t="s">
        <v>48</v>
      </c>
      <c r="AI9" s="313"/>
      <c r="AJ9" s="313"/>
      <c r="AK9" s="313"/>
      <c r="AR9" s="310"/>
    </row>
    <row r="10" spans="1:44" ht="15" customHeight="1" x14ac:dyDescent="0.2">
      <c r="A10" s="447"/>
      <c r="B10" s="139" t="s">
        <v>196</v>
      </c>
      <c r="C10" s="142"/>
      <c r="D10" s="142"/>
      <c r="E10" s="143"/>
      <c r="F10" s="143"/>
      <c r="G10" s="433"/>
      <c r="H10" s="331"/>
      <c r="I10" s="326"/>
      <c r="J10" s="307"/>
      <c r="K10" s="307"/>
      <c r="Y10" s="313"/>
      <c r="Z10" s="314"/>
      <c r="AA10" s="313"/>
      <c r="AB10" s="387" t="s">
        <v>22</v>
      </c>
      <c r="AC10" s="388">
        <f>IF(AND($AC$2="X",$AC$3="X"),0,IF($AC$2="X",1,0))</f>
        <v>0</v>
      </c>
      <c r="AD10" s="389">
        <v>250</v>
      </c>
      <c r="AE10" s="390">
        <v>0.5</v>
      </c>
      <c r="AF10" s="389">
        <f t="shared" ref="AF10:AF15" si="0">$I$19*AE10</f>
        <v>0</v>
      </c>
      <c r="AG10" s="391">
        <f t="shared" ref="AG10:AG15" si="1">AC10*(MIN(AD10,AF10))</f>
        <v>0</v>
      </c>
      <c r="AH10" s="392">
        <f t="shared" ref="AH10:AH15" si="2">IF(AND(AG10&gt;1,(AF10=AG10)),1,0)</f>
        <v>0</v>
      </c>
      <c r="AI10" s="313"/>
      <c r="AJ10" s="313"/>
      <c r="AK10" s="313"/>
      <c r="AR10" s="310"/>
    </row>
    <row r="11" spans="1:44" ht="15" customHeight="1" x14ac:dyDescent="0.2">
      <c r="A11" s="447"/>
      <c r="B11" s="337" t="s">
        <v>197</v>
      </c>
      <c r="C11" s="141"/>
      <c r="D11" s="142"/>
      <c r="E11" s="143"/>
      <c r="F11" s="143"/>
      <c r="G11" s="433"/>
      <c r="H11" s="331"/>
      <c r="I11" s="326"/>
      <c r="J11" s="307"/>
      <c r="K11" s="307"/>
      <c r="Y11" s="313"/>
      <c r="Z11" s="314"/>
      <c r="AA11" s="313"/>
      <c r="AB11" s="393" t="s">
        <v>24</v>
      </c>
      <c r="AC11" s="388">
        <f>IF(AND($AC$2="X",$AC$3="X"),0,IF($AC$3="X",1,0))</f>
        <v>0</v>
      </c>
      <c r="AD11" s="389">
        <v>10000</v>
      </c>
      <c r="AE11" s="390">
        <v>0.5</v>
      </c>
      <c r="AF11" s="389">
        <f t="shared" si="0"/>
        <v>0</v>
      </c>
      <c r="AG11" s="391">
        <f t="shared" si="1"/>
        <v>0</v>
      </c>
      <c r="AH11" s="392">
        <f t="shared" si="2"/>
        <v>0</v>
      </c>
      <c r="AI11" s="313"/>
      <c r="AJ11" s="313"/>
      <c r="AK11" s="313"/>
      <c r="AR11" s="310"/>
    </row>
    <row r="12" spans="1:44" ht="15" customHeight="1" x14ac:dyDescent="0.2">
      <c r="A12" s="447"/>
      <c r="B12" s="337" t="s">
        <v>198</v>
      </c>
      <c r="C12" s="141"/>
      <c r="D12" s="142"/>
      <c r="E12" s="143"/>
      <c r="F12" s="143"/>
      <c r="G12" s="433"/>
      <c r="H12" s="331"/>
      <c r="I12" s="326"/>
      <c r="J12" s="307"/>
      <c r="K12" s="307"/>
      <c r="Y12" s="359"/>
      <c r="Z12" s="360"/>
      <c r="AA12" s="359"/>
      <c r="AB12" s="393" t="s">
        <v>21</v>
      </c>
      <c r="AC12" s="394">
        <v>0</v>
      </c>
      <c r="AD12" s="389">
        <v>20000</v>
      </c>
      <c r="AE12" s="390">
        <v>0.75</v>
      </c>
      <c r="AF12" s="389">
        <f t="shared" si="0"/>
        <v>0</v>
      </c>
      <c r="AG12" s="391">
        <f t="shared" si="1"/>
        <v>0</v>
      </c>
      <c r="AH12" s="392">
        <f t="shared" si="2"/>
        <v>0</v>
      </c>
      <c r="AI12" s="359"/>
      <c r="AJ12" s="359"/>
      <c r="AK12" s="359"/>
      <c r="AR12" s="310"/>
    </row>
    <row r="13" spans="1:44" ht="15" customHeight="1" x14ac:dyDescent="0.2">
      <c r="A13" s="447"/>
      <c r="B13" s="337" t="s">
        <v>199</v>
      </c>
      <c r="C13" s="141"/>
      <c r="D13" s="142"/>
      <c r="E13" s="143"/>
      <c r="F13" s="143"/>
      <c r="G13" s="433"/>
      <c r="H13" s="331"/>
      <c r="I13" s="326"/>
      <c r="J13" s="307"/>
      <c r="K13" s="307"/>
      <c r="Y13" s="359"/>
      <c r="Z13" s="360"/>
      <c r="AA13" s="359"/>
      <c r="AB13" s="387" t="s">
        <v>25</v>
      </c>
      <c r="AC13" s="394">
        <v>0</v>
      </c>
      <c r="AD13" s="389">
        <v>20000</v>
      </c>
      <c r="AE13" s="390">
        <v>0.75</v>
      </c>
      <c r="AF13" s="389">
        <f t="shared" si="0"/>
        <v>0</v>
      </c>
      <c r="AG13" s="391">
        <f t="shared" si="1"/>
        <v>0</v>
      </c>
      <c r="AH13" s="392">
        <f t="shared" si="2"/>
        <v>0</v>
      </c>
      <c r="AI13" s="359"/>
      <c r="AJ13" s="359"/>
      <c r="AK13" s="359"/>
      <c r="AR13" s="310"/>
    </row>
    <row r="14" spans="1:44" ht="15" customHeight="1" x14ac:dyDescent="0.2">
      <c r="A14" s="447"/>
      <c r="B14" s="337" t="s">
        <v>200</v>
      </c>
      <c r="C14" s="141"/>
      <c r="D14" s="142"/>
      <c r="E14" s="143"/>
      <c r="F14" s="143"/>
      <c r="G14" s="433"/>
      <c r="H14" s="331"/>
      <c r="I14" s="326"/>
      <c r="J14" s="307"/>
      <c r="K14" s="307"/>
      <c r="Y14" s="359"/>
      <c r="Z14" s="360"/>
      <c r="AA14" s="359"/>
      <c r="AB14" s="387" t="s">
        <v>23</v>
      </c>
      <c r="AC14" s="394">
        <v>0</v>
      </c>
      <c r="AD14" s="389">
        <v>10000</v>
      </c>
      <c r="AE14" s="390">
        <v>0.5</v>
      </c>
      <c r="AF14" s="389">
        <f t="shared" si="0"/>
        <v>0</v>
      </c>
      <c r="AG14" s="391">
        <f t="shared" si="1"/>
        <v>0</v>
      </c>
      <c r="AH14" s="392">
        <f t="shared" si="2"/>
        <v>0</v>
      </c>
      <c r="AI14" s="359"/>
      <c r="AJ14" s="359"/>
      <c r="AK14" s="359"/>
      <c r="AR14" s="310"/>
    </row>
    <row r="15" spans="1:44" ht="15" customHeight="1" x14ac:dyDescent="0.2">
      <c r="A15" s="447"/>
      <c r="B15" s="361" t="s">
        <v>201</v>
      </c>
      <c r="C15" s="362" t="str">
        <f>IF(SUM(C7:C14)=0,"",SUM(C7:C14))</f>
        <v/>
      </c>
      <c r="D15" s="362" t="str">
        <f>IF(SUM(D7:D14)=0,"",SUM(D7:D14))</f>
        <v/>
      </c>
      <c r="E15" s="363" t="str">
        <f>IF(SUM(E7:E14)=0,"",SUM(E7:E14))</f>
        <v/>
      </c>
      <c r="F15" s="363" t="str">
        <f>IF(SUM(F7:F14)=0,"",SUM(F7:F14))</f>
        <v/>
      </c>
      <c r="G15" s="433"/>
      <c r="H15" s="331"/>
      <c r="I15" s="326"/>
      <c r="J15" s="307"/>
      <c r="K15" s="307"/>
      <c r="Y15" s="313"/>
      <c r="Z15" s="314"/>
      <c r="AA15" s="313"/>
      <c r="AB15" s="395" t="s">
        <v>44</v>
      </c>
      <c r="AC15" s="396">
        <v>0</v>
      </c>
      <c r="AD15" s="397">
        <v>10000</v>
      </c>
      <c r="AE15" s="398">
        <v>0.5</v>
      </c>
      <c r="AF15" s="397">
        <f t="shared" si="0"/>
        <v>0</v>
      </c>
      <c r="AG15" s="399">
        <f t="shared" si="1"/>
        <v>0</v>
      </c>
      <c r="AH15" s="400">
        <f t="shared" si="2"/>
        <v>0</v>
      </c>
      <c r="AI15" s="313"/>
      <c r="AJ15" s="313"/>
      <c r="AK15" s="313"/>
      <c r="AR15" s="310"/>
    </row>
    <row r="16" spans="1:44" ht="15" customHeight="1" x14ac:dyDescent="0.2">
      <c r="A16" s="447"/>
      <c r="B16" s="331"/>
      <c r="C16" s="364"/>
      <c r="D16" s="331"/>
      <c r="E16" s="331"/>
      <c r="F16" s="331"/>
      <c r="G16" s="433"/>
      <c r="H16" s="331"/>
      <c r="I16" s="326"/>
      <c r="J16" s="307"/>
      <c r="K16" s="307"/>
      <c r="Y16" s="359"/>
      <c r="Z16" s="360"/>
      <c r="AA16" s="359"/>
      <c r="AI16" s="359"/>
      <c r="AJ16" s="359"/>
      <c r="AK16" s="359"/>
      <c r="AR16" s="310"/>
    </row>
    <row r="17" spans="1:44" ht="24.95" customHeight="1" x14ac:dyDescent="0.2">
      <c r="A17" s="447"/>
      <c r="B17" s="738" t="s">
        <v>280</v>
      </c>
      <c r="C17" s="738"/>
      <c r="D17" s="738"/>
      <c r="E17" s="738"/>
      <c r="F17" s="738"/>
      <c r="G17" s="433"/>
      <c r="H17" s="331"/>
      <c r="I17" s="326"/>
      <c r="J17" s="307"/>
      <c r="K17" s="307"/>
      <c r="Y17" s="359"/>
      <c r="Z17" s="360"/>
      <c r="AA17" s="359"/>
      <c r="AE17" s="59"/>
      <c r="AF17" s="60" t="s">
        <v>49</v>
      </c>
      <c r="AG17" s="61" t="e">
        <f>IF('Project Registration Form'!#REF!=1,1,0)</f>
        <v>#REF!</v>
      </c>
      <c r="AH17" s="58"/>
      <c r="AI17" s="359"/>
      <c r="AJ17" s="359"/>
      <c r="AK17" s="359"/>
      <c r="AR17" s="310"/>
    </row>
    <row r="18" spans="1:44" ht="20.100000000000001" customHeight="1" x14ac:dyDescent="0.2">
      <c r="A18" s="447"/>
      <c r="B18" s="137"/>
      <c r="C18" s="137" t="s">
        <v>202</v>
      </c>
      <c r="D18" s="137" t="s">
        <v>203</v>
      </c>
      <c r="E18" s="137" t="s">
        <v>204</v>
      </c>
      <c r="F18" s="137" t="s">
        <v>205</v>
      </c>
      <c r="G18" s="433"/>
      <c r="H18" s="331"/>
      <c r="I18" s="326"/>
      <c r="J18" s="307"/>
      <c r="K18" s="307"/>
      <c r="Y18" s="359"/>
      <c r="Z18" s="360"/>
      <c r="AA18" s="359"/>
      <c r="AE18" s="59"/>
      <c r="AF18" s="59"/>
      <c r="AG18" s="58"/>
      <c r="AH18" s="58"/>
      <c r="AI18" s="359"/>
      <c r="AJ18" s="359"/>
      <c r="AK18" s="359"/>
      <c r="AR18" s="310"/>
    </row>
    <row r="19" spans="1:44" ht="15" customHeight="1" x14ac:dyDescent="0.2">
      <c r="A19" s="436"/>
      <c r="B19" s="337" t="s">
        <v>206</v>
      </c>
      <c r="C19" s="353"/>
      <c r="D19" s="143"/>
      <c r="E19" s="143"/>
      <c r="F19" s="354"/>
      <c r="G19" s="437"/>
      <c r="H19" s="145"/>
      <c r="I19" s="326"/>
      <c r="J19" s="307"/>
      <c r="K19" s="307"/>
      <c r="Y19" s="313"/>
      <c r="Z19" s="314"/>
      <c r="AA19" s="313"/>
      <c r="AE19" s="59"/>
      <c r="AF19" s="59"/>
      <c r="AG19" s="58"/>
      <c r="AH19" s="58"/>
      <c r="AI19" s="313"/>
      <c r="AJ19" s="313"/>
      <c r="AK19" s="313"/>
      <c r="AR19" s="310"/>
    </row>
    <row r="20" spans="1:44" ht="15" customHeight="1" x14ac:dyDescent="0.2">
      <c r="A20" s="448"/>
      <c r="B20" s="324" t="s">
        <v>207</v>
      </c>
      <c r="C20" s="353"/>
      <c r="D20" s="143"/>
      <c r="E20" s="143"/>
      <c r="F20" s="354"/>
      <c r="G20" s="437"/>
      <c r="H20" s="350"/>
      <c r="I20" s="135"/>
      <c r="J20" s="307"/>
      <c r="K20" s="307"/>
      <c r="Z20" s="351"/>
      <c r="AE20" s="59"/>
      <c r="AF20" s="59"/>
      <c r="AG20" s="58"/>
      <c r="AH20" s="58"/>
      <c r="AR20" s="310"/>
    </row>
    <row r="21" spans="1:44" ht="15" customHeight="1" x14ac:dyDescent="0.2">
      <c r="A21" s="436"/>
      <c r="B21" s="365" t="s">
        <v>208</v>
      </c>
      <c r="C21" s="366" t="str">
        <f>IF(OR(ISBLANK(C19),ISBLANK(C20)),"",C20-C19)</f>
        <v/>
      </c>
      <c r="D21" s="366" t="str">
        <f>IF(OR(ISBLANK(D19),ISBLANK(D20)),"",D20-D19)</f>
        <v/>
      </c>
      <c r="E21" s="366" t="str">
        <f>IF(OR(ISBLANK(E19),ISBLANK(E20)),"",E20-E19)</f>
        <v/>
      </c>
      <c r="F21" s="366" t="str">
        <f>IF(OR(ISBLANK(F19),ISBLANK(F20)),"",F20-F19)</f>
        <v/>
      </c>
      <c r="G21" s="437"/>
      <c r="H21" s="145"/>
      <c r="I21" s="326"/>
      <c r="J21" s="307"/>
      <c r="K21" s="307"/>
      <c r="Z21" s="351"/>
      <c r="AE21" s="59"/>
      <c r="AF21" s="59"/>
      <c r="AG21" s="62" t="e">
        <f>SUM(AG10:AG15)*AG17</f>
        <v>#REF!</v>
      </c>
      <c r="AH21" s="63">
        <f>SUM(AH10:AH20)</f>
        <v>0</v>
      </c>
      <c r="AR21" s="310"/>
    </row>
    <row r="22" spans="1:44" ht="15" customHeight="1" x14ac:dyDescent="0.2">
      <c r="A22" s="449"/>
      <c r="B22" s="365" t="s">
        <v>209</v>
      </c>
      <c r="C22" s="367" t="str">
        <f>IF(OR(ISBLANK(C19),ISBLANK(C20)),"",C21/C20)</f>
        <v/>
      </c>
      <c r="D22" s="367" t="str">
        <f>IF(OR(ISBLANK(D19),ISBLANK(D20)),"",D21/D20)</f>
        <v/>
      </c>
      <c r="E22" s="367" t="str">
        <f>IF(OR(ISBLANK(E19),ISBLANK(E20)),"",E21/E20)</f>
        <v/>
      </c>
      <c r="F22" s="367" t="str">
        <f>IF(OR(ISBLANK(F19),ISBLANK(F20)),"",F21/F20)</f>
        <v/>
      </c>
      <c r="G22" s="432"/>
      <c r="H22" s="312"/>
      <c r="I22" s="312"/>
      <c r="J22" s="307"/>
      <c r="K22" s="307"/>
      <c r="Z22" s="351"/>
      <c r="AG22" s="311"/>
      <c r="AH22" s="311"/>
      <c r="AR22" s="310"/>
    </row>
    <row r="23" spans="1:44" ht="15" customHeight="1" x14ac:dyDescent="0.2">
      <c r="A23" s="449"/>
      <c r="B23" s="138"/>
      <c r="C23" s="138"/>
      <c r="D23" s="138"/>
      <c r="E23" s="138"/>
      <c r="F23" s="312"/>
      <c r="G23" s="432"/>
      <c r="H23" s="312"/>
      <c r="I23" s="312"/>
      <c r="J23" s="307"/>
      <c r="K23" s="307"/>
      <c r="Q23" s="308"/>
      <c r="Z23" s="351"/>
      <c r="AG23" s="311"/>
      <c r="AH23" s="311"/>
      <c r="AR23" s="310"/>
    </row>
    <row r="24" spans="1:44" ht="24.95" customHeight="1" x14ac:dyDescent="0.2">
      <c r="A24" s="449"/>
      <c r="B24" s="747" t="s">
        <v>281</v>
      </c>
      <c r="C24" s="748"/>
      <c r="D24" s="749"/>
      <c r="E24" s="312"/>
      <c r="F24" s="312"/>
      <c r="G24" s="432"/>
      <c r="H24" s="312"/>
      <c r="I24" s="312"/>
      <c r="J24" s="307"/>
      <c r="K24" s="307"/>
      <c r="Z24" s="351"/>
      <c r="AG24" s="311"/>
      <c r="AH24" s="311"/>
      <c r="AR24" s="310"/>
    </row>
    <row r="25" spans="1:44" ht="20.100000000000001" customHeight="1" x14ac:dyDescent="0.2">
      <c r="A25" s="450"/>
      <c r="B25" s="137"/>
      <c r="C25" s="137" t="s">
        <v>203</v>
      </c>
      <c r="D25" s="137" t="s">
        <v>204</v>
      </c>
      <c r="E25" s="434"/>
      <c r="F25" s="434"/>
      <c r="G25" s="451"/>
      <c r="H25" s="358"/>
      <c r="I25" s="358"/>
      <c r="J25" s="307"/>
      <c r="K25" s="307"/>
      <c r="Z25" s="351"/>
      <c r="AG25" s="311"/>
      <c r="AH25" s="311"/>
      <c r="AR25" s="310"/>
    </row>
    <row r="26" spans="1:44" ht="15" customHeight="1" x14ac:dyDescent="0.2">
      <c r="A26" s="452"/>
      <c r="B26" s="337" t="s">
        <v>206</v>
      </c>
      <c r="C26" s="143"/>
      <c r="D26" s="143"/>
      <c r="E26" s="434"/>
      <c r="F26" s="434"/>
      <c r="G26" s="451"/>
      <c r="H26" s="358"/>
      <c r="I26" s="358"/>
      <c r="J26" s="307"/>
      <c r="K26" s="307"/>
      <c r="Z26" s="351"/>
      <c r="AB26" s="401" t="s">
        <v>285</v>
      </c>
      <c r="AG26" s="311"/>
      <c r="AH26" s="311"/>
      <c r="AR26" s="310"/>
    </row>
    <row r="27" spans="1:44" ht="15" customHeight="1" x14ac:dyDescent="0.2">
      <c r="A27" s="436"/>
      <c r="B27" s="324" t="s">
        <v>207</v>
      </c>
      <c r="C27" s="143"/>
      <c r="D27" s="143"/>
      <c r="E27" s="434"/>
      <c r="F27" s="434"/>
      <c r="G27" s="437"/>
      <c r="H27" s="350"/>
      <c r="I27" s="350"/>
      <c r="J27" s="307"/>
      <c r="K27" s="307"/>
      <c r="Z27" s="351"/>
      <c r="AB27" s="355" t="s">
        <v>210</v>
      </c>
      <c r="AC27" s="355"/>
      <c r="AD27" s="355"/>
      <c r="AE27" s="355"/>
      <c r="AF27" s="355"/>
      <c r="AG27" s="311"/>
      <c r="AH27" s="311"/>
      <c r="AR27" s="310"/>
    </row>
    <row r="28" spans="1:44" ht="15" customHeight="1" x14ac:dyDescent="0.2">
      <c r="A28" s="436"/>
      <c r="B28" s="365" t="s">
        <v>208</v>
      </c>
      <c r="C28" s="366" t="str">
        <f>IF(OR(ISBLANK(C26),ISBLANK(C27)),"",C27-C26)</f>
        <v/>
      </c>
      <c r="D28" s="366" t="str">
        <f>IF(OR(ISBLANK(D26),ISBLANK(D27)),"",D27-D26)</f>
        <v/>
      </c>
      <c r="E28" s="434"/>
      <c r="F28" s="434"/>
      <c r="G28" s="437"/>
      <c r="H28" s="357"/>
      <c r="I28" s="357"/>
      <c r="J28" s="307"/>
      <c r="K28" s="307"/>
      <c r="Z28" s="351"/>
      <c r="AB28" s="380" t="s">
        <v>211</v>
      </c>
      <c r="AC28" s="380" t="s">
        <v>212</v>
      </c>
      <c r="AD28" s="380" t="s">
        <v>213</v>
      </c>
      <c r="AE28" s="380" t="s">
        <v>221</v>
      </c>
      <c r="AF28" s="380" t="s">
        <v>214</v>
      </c>
      <c r="AG28" s="311"/>
      <c r="AH28" s="311"/>
      <c r="AR28" s="310"/>
    </row>
    <row r="29" spans="1:44" ht="15" customHeight="1" x14ac:dyDescent="0.2">
      <c r="A29" s="436"/>
      <c r="B29" s="350"/>
      <c r="C29" s="350"/>
      <c r="D29" s="350"/>
      <c r="E29" s="350"/>
      <c r="F29" s="350"/>
      <c r="G29" s="437"/>
      <c r="H29" s="357"/>
      <c r="I29" s="357"/>
      <c r="J29" s="307"/>
      <c r="K29" s="307"/>
      <c r="Z29" s="351"/>
      <c r="AB29" s="381">
        <v>0</v>
      </c>
      <c r="AC29" s="381" t="s">
        <v>215</v>
      </c>
      <c r="AD29" s="381">
        <f>IF(AND($E$22&gt;=AB29,$E$22&lt;AB30),1,0)</f>
        <v>0</v>
      </c>
      <c r="AE29" s="356">
        <v>0</v>
      </c>
      <c r="AF29" s="356">
        <v>0</v>
      </c>
      <c r="AG29" s="311"/>
      <c r="AH29" s="311"/>
      <c r="AR29" s="310"/>
    </row>
    <row r="30" spans="1:44" ht="15" customHeight="1" x14ac:dyDescent="0.2">
      <c r="A30" s="436"/>
      <c r="B30" s="350"/>
      <c r="C30" s="358"/>
      <c r="D30" s="358"/>
      <c r="E30" s="358"/>
      <c r="F30" s="350"/>
      <c r="G30" s="437"/>
      <c r="H30" s="357"/>
      <c r="I30" s="357"/>
      <c r="J30" s="307"/>
      <c r="K30" s="307"/>
      <c r="Z30" s="351"/>
      <c r="AB30" s="381">
        <v>0.1</v>
      </c>
      <c r="AC30" s="381" t="s">
        <v>216</v>
      </c>
      <c r="AD30" s="381">
        <f>IF(AND($E$22&gt;=AB30,$E$22&lt;AB31),1,0)</f>
        <v>0</v>
      </c>
      <c r="AE30" s="356">
        <v>0.05</v>
      </c>
      <c r="AF30" s="356">
        <v>0.01</v>
      </c>
      <c r="AG30" s="311"/>
      <c r="AH30" s="311"/>
      <c r="AR30" s="310"/>
    </row>
    <row r="31" spans="1:44" ht="20.100000000000001" customHeight="1" x14ac:dyDescent="0.2">
      <c r="A31" s="436"/>
      <c r="B31" s="145"/>
      <c r="C31" s="137" t="s">
        <v>275</v>
      </c>
      <c r="D31" s="137" t="s">
        <v>284</v>
      </c>
      <c r="E31" s="434"/>
      <c r="F31" s="350"/>
      <c r="G31" s="437"/>
      <c r="H31" s="357"/>
      <c r="I31" s="357"/>
      <c r="J31" s="307"/>
      <c r="K31" s="307"/>
      <c r="Z31" s="351"/>
      <c r="AB31" s="381">
        <v>0.2</v>
      </c>
      <c r="AC31" s="381" t="s">
        <v>217</v>
      </c>
      <c r="AD31" s="381">
        <f>IF(AND($E$22&gt;=AB31,$E$22&lt;AB32),1,0)</f>
        <v>0</v>
      </c>
      <c r="AE31" s="356">
        <v>7.0000000000000007E-2</v>
      </c>
      <c r="AF31" s="356">
        <v>0.02</v>
      </c>
      <c r="AG31" s="311"/>
      <c r="AH31" s="311"/>
      <c r="AR31" s="310"/>
    </row>
    <row r="32" spans="1:44" ht="19.5" customHeight="1" x14ac:dyDescent="0.2">
      <c r="A32" s="436"/>
      <c r="B32" s="744" t="s">
        <v>282</v>
      </c>
      <c r="C32" s="742">
        <v>0.28000000000000003</v>
      </c>
      <c r="D32" s="742" t="str">
        <f>IF(AB6="Modeling","N/A",IF(AB6="","",IF(OR(D28="",E22=""),"Please enter both Annual and Summer Peak Energy Savings",IF(E22&lt;0.1,"Does Note Meet 10% Minimum Savings Requirement*",C32*D28))))</f>
        <v/>
      </c>
      <c r="E32" s="745" t="str">
        <f>IF(AB6="",AC39,IF(AB6="Modeling",AC40,IF(AND(AB6="Construction",E22&lt;0.1),AC41,"")))</f>
        <v>*Please select Application Type on Project Registration Form, then estimated rebate will calculate</v>
      </c>
      <c r="F32" s="746"/>
      <c r="G32" s="437"/>
      <c r="H32" s="357"/>
      <c r="I32" s="357"/>
      <c r="J32" s="307"/>
      <c r="K32" s="307"/>
      <c r="Z32" s="351"/>
      <c r="AB32" s="381">
        <v>0.3</v>
      </c>
      <c r="AC32" s="381" t="s">
        <v>218</v>
      </c>
      <c r="AD32" s="381">
        <f>IF(AND($E$22&gt;=AB32,$E$22&lt;AB33),1,0)</f>
        <v>0</v>
      </c>
      <c r="AE32" s="356">
        <v>0.09</v>
      </c>
      <c r="AF32" s="356">
        <v>0.03</v>
      </c>
      <c r="AR32" s="310"/>
    </row>
    <row r="33" spans="1:44" ht="19.5" customHeight="1" x14ac:dyDescent="0.2">
      <c r="A33" s="436"/>
      <c r="B33" s="744"/>
      <c r="C33" s="742"/>
      <c r="D33" s="742"/>
      <c r="E33" s="745"/>
      <c r="F33" s="746"/>
      <c r="G33" s="437"/>
      <c r="H33" s="357"/>
      <c r="I33" s="357"/>
      <c r="J33" s="307"/>
      <c r="K33" s="307"/>
      <c r="Z33" s="351"/>
      <c r="AB33" s="381">
        <v>0.4</v>
      </c>
      <c r="AC33" s="381" t="s">
        <v>219</v>
      </c>
      <c r="AD33" s="381">
        <f>IF(AND($E$22&gt;=AB33,$E$22&lt;AB34),1,0)</f>
        <v>0</v>
      </c>
      <c r="AE33" s="356">
        <v>0.11</v>
      </c>
      <c r="AF33" s="356">
        <v>0.04</v>
      </c>
      <c r="AR33" s="310"/>
    </row>
    <row r="34" spans="1:44" ht="19.5" customHeight="1" x14ac:dyDescent="0.2">
      <c r="A34" s="436"/>
      <c r="B34" s="744" t="s">
        <v>283</v>
      </c>
      <c r="C34" s="743" t="s">
        <v>271</v>
      </c>
      <c r="D34" s="742" t="str">
        <f>IF(AB6="Construction","N/A",IF(AB6="","",IF(AND(AB6="Modeling",'Modeling Rebate Payment'!H31=""),"Please enter Modeling Cost on Modeling Rebate Payment tab, then rebate will calculate",MIN('Modeling Rebate Payment'!H31*0.5,10000))))</f>
        <v/>
      </c>
      <c r="E34" s="745" t="str">
        <f>IF(AB6="",AC45,IF(AB6="Construction",AC46,IF(AND(AB6="Modeling",'Modeling Rebate Payment'!H31=""),"","")))</f>
        <v>*Please select Application Type on Project Registration Form, then estimated rebate will calculate</v>
      </c>
      <c r="F34" s="746"/>
      <c r="G34" s="437"/>
      <c r="H34" s="357"/>
      <c r="I34" s="357"/>
      <c r="J34" s="307"/>
      <c r="K34" s="307"/>
      <c r="Z34" s="351"/>
      <c r="AB34" s="381">
        <v>0.5</v>
      </c>
      <c r="AC34" s="381" t="s">
        <v>220</v>
      </c>
      <c r="AD34" s="381">
        <f>IF($E$22&gt;=AB34,1,0)</f>
        <v>1</v>
      </c>
      <c r="AE34" s="356">
        <v>0.13</v>
      </c>
      <c r="AF34" s="356">
        <v>0.04</v>
      </c>
      <c r="AR34" s="310"/>
    </row>
    <row r="35" spans="1:44" ht="19.5" customHeight="1" x14ac:dyDescent="0.2">
      <c r="A35" s="436"/>
      <c r="B35" s="744"/>
      <c r="C35" s="743"/>
      <c r="D35" s="742"/>
      <c r="E35" s="745"/>
      <c r="F35" s="746"/>
      <c r="G35" s="437"/>
      <c r="H35" s="357"/>
      <c r="I35" s="357"/>
      <c r="J35" s="307"/>
      <c r="K35" s="307"/>
      <c r="Z35" s="351"/>
      <c r="AG35" s="311"/>
      <c r="AR35" s="310"/>
    </row>
    <row r="36" spans="1:44" ht="15" customHeight="1" x14ac:dyDescent="0.2">
      <c r="A36" s="436"/>
      <c r="B36" s="312"/>
      <c r="C36" s="135"/>
      <c r="D36" s="350"/>
      <c r="E36" s="350"/>
      <c r="F36" s="350"/>
      <c r="G36" s="437"/>
      <c r="H36" s="357"/>
      <c r="I36" s="357"/>
      <c r="J36" s="307"/>
      <c r="K36" s="307"/>
      <c r="Z36" s="351"/>
      <c r="AR36" s="310"/>
    </row>
    <row r="37" spans="1:44" ht="15" customHeight="1" x14ac:dyDescent="0.2">
      <c r="A37" s="436"/>
      <c r="B37" s="312"/>
      <c r="C37" s="135"/>
      <c r="D37" s="350"/>
      <c r="E37" s="350"/>
      <c r="F37" s="350"/>
      <c r="G37" s="437"/>
      <c r="H37" s="357"/>
      <c r="I37" s="357"/>
      <c r="J37" s="307"/>
      <c r="K37" s="307"/>
      <c r="Z37" s="351"/>
      <c r="AR37" s="310"/>
    </row>
    <row r="38" spans="1:44" ht="15" customHeight="1" x14ac:dyDescent="0.2">
      <c r="A38" s="436"/>
      <c r="B38" s="312"/>
      <c r="C38" s="135"/>
      <c r="D38" s="350"/>
      <c r="E38" s="350"/>
      <c r="F38" s="350"/>
      <c r="G38" s="437"/>
      <c r="H38" s="357"/>
      <c r="I38" s="357"/>
      <c r="J38" s="307"/>
      <c r="K38" s="307"/>
      <c r="Z38" s="351"/>
      <c r="AB38" s="416"/>
      <c r="AC38" s="430" t="s">
        <v>292</v>
      </c>
      <c r="AD38" s="417"/>
      <c r="AE38" s="417"/>
      <c r="AF38" s="417"/>
      <c r="AG38" s="418"/>
      <c r="AH38" s="419"/>
      <c r="AR38" s="310"/>
    </row>
    <row r="39" spans="1:44" ht="15" customHeight="1" x14ac:dyDescent="0.2">
      <c r="A39" s="436"/>
      <c r="B39" s="312"/>
      <c r="C39" s="135"/>
      <c r="D39" s="350"/>
      <c r="E39" s="350"/>
      <c r="F39" s="350"/>
      <c r="G39" s="437"/>
      <c r="H39" s="357"/>
      <c r="I39" s="357"/>
      <c r="J39" s="307"/>
      <c r="K39" s="307"/>
      <c r="Z39" s="351"/>
      <c r="AB39" s="420" t="s">
        <v>294</v>
      </c>
      <c r="AC39" s="350" t="s">
        <v>289</v>
      </c>
      <c r="AD39" s="421"/>
      <c r="AE39" s="421"/>
      <c r="AF39" s="421"/>
      <c r="AG39" s="422"/>
      <c r="AH39" s="423"/>
      <c r="AR39" s="310"/>
    </row>
    <row r="40" spans="1:44" ht="15" customHeight="1" x14ac:dyDescent="0.2">
      <c r="A40" s="436"/>
      <c r="B40" s="312"/>
      <c r="C40" s="135"/>
      <c r="D40" s="350"/>
      <c r="E40" s="350"/>
      <c r="F40" s="350"/>
      <c r="G40" s="437"/>
      <c r="H40" s="357"/>
      <c r="I40" s="357"/>
      <c r="J40" s="307"/>
      <c r="K40" s="307"/>
      <c r="Z40" s="351"/>
      <c r="AB40" s="420" t="s">
        <v>86</v>
      </c>
      <c r="AC40" s="350" t="s">
        <v>290</v>
      </c>
      <c r="AD40" s="421"/>
      <c r="AE40" s="421"/>
      <c r="AF40" s="421"/>
      <c r="AG40" s="422"/>
      <c r="AH40" s="423"/>
      <c r="AR40" s="310"/>
    </row>
    <row r="41" spans="1:44" ht="15" customHeight="1" x14ac:dyDescent="0.2">
      <c r="A41" s="436"/>
      <c r="B41" s="312"/>
      <c r="C41" s="135"/>
      <c r="D41" s="350"/>
      <c r="E41" s="350"/>
      <c r="F41" s="350"/>
      <c r="G41" s="437"/>
      <c r="H41" s="357"/>
      <c r="I41" s="357"/>
      <c r="J41" s="307"/>
      <c r="K41" s="307"/>
      <c r="Z41" s="351"/>
      <c r="AB41" s="424" t="s">
        <v>295</v>
      </c>
      <c r="AC41" s="425" t="s">
        <v>288</v>
      </c>
      <c r="AD41" s="426"/>
      <c r="AE41" s="426"/>
      <c r="AF41" s="426"/>
      <c r="AG41" s="427"/>
      <c r="AH41" s="428"/>
      <c r="AR41" s="310"/>
    </row>
    <row r="42" spans="1:44" ht="15" customHeight="1" x14ac:dyDescent="0.2">
      <c r="A42" s="436"/>
      <c r="B42" s="312"/>
      <c r="C42" s="135"/>
      <c r="D42" s="350"/>
      <c r="E42" s="350"/>
      <c r="F42" s="350"/>
      <c r="G42" s="437"/>
      <c r="H42" s="357"/>
      <c r="I42" s="357"/>
      <c r="J42" s="307"/>
      <c r="K42" s="307"/>
      <c r="Z42" s="351"/>
      <c r="AR42" s="310"/>
    </row>
    <row r="43" spans="1:44" ht="15" customHeight="1" x14ac:dyDescent="0.2">
      <c r="A43" s="436"/>
      <c r="B43" s="312"/>
      <c r="C43" s="135"/>
      <c r="D43" s="350"/>
      <c r="E43" s="350"/>
      <c r="F43" s="350"/>
      <c r="G43" s="437"/>
      <c r="H43" s="357"/>
      <c r="I43" s="357"/>
      <c r="J43" s="307"/>
      <c r="K43" s="307"/>
      <c r="Z43" s="351"/>
      <c r="AR43" s="310"/>
    </row>
    <row r="44" spans="1:44" ht="15" customHeight="1" x14ac:dyDescent="0.2">
      <c r="A44" s="436"/>
      <c r="B44" s="312"/>
      <c r="C44" s="135"/>
      <c r="D44" s="350"/>
      <c r="E44" s="350"/>
      <c r="F44" s="350"/>
      <c r="G44" s="437"/>
      <c r="H44" s="357"/>
      <c r="I44" s="357"/>
      <c r="J44" s="307"/>
      <c r="K44" s="307"/>
      <c r="Z44" s="351"/>
      <c r="AB44" s="429"/>
      <c r="AC44" s="430" t="s">
        <v>293</v>
      </c>
      <c r="AD44" s="417"/>
      <c r="AE44" s="417"/>
      <c r="AF44" s="417"/>
      <c r="AG44" s="418"/>
      <c r="AH44" s="419"/>
      <c r="AR44" s="310"/>
    </row>
    <row r="45" spans="1:44" ht="15" customHeight="1" x14ac:dyDescent="0.2">
      <c r="A45" s="436"/>
      <c r="B45" s="312"/>
      <c r="C45" s="135"/>
      <c r="D45" s="350"/>
      <c r="E45" s="350"/>
      <c r="F45" s="350"/>
      <c r="G45" s="437"/>
      <c r="H45" s="357"/>
      <c r="I45" s="357"/>
      <c r="J45" s="307"/>
      <c r="K45" s="307"/>
      <c r="Z45" s="351"/>
      <c r="AB45" s="420" t="s">
        <v>294</v>
      </c>
      <c r="AC45" s="350" t="s">
        <v>289</v>
      </c>
      <c r="AD45" s="421"/>
      <c r="AE45" s="421"/>
      <c r="AF45" s="421"/>
      <c r="AG45" s="422"/>
      <c r="AH45" s="423"/>
      <c r="AR45" s="310"/>
    </row>
    <row r="46" spans="1:44" ht="15" customHeight="1" x14ac:dyDescent="0.2">
      <c r="A46" s="436"/>
      <c r="B46" s="312"/>
      <c r="C46" s="135"/>
      <c r="D46" s="350"/>
      <c r="E46" s="350"/>
      <c r="F46" s="350"/>
      <c r="G46" s="437"/>
      <c r="H46" s="357"/>
      <c r="I46" s="357"/>
      <c r="J46" s="307"/>
      <c r="K46" s="307"/>
      <c r="Z46" s="351"/>
      <c r="AB46" s="420" t="s">
        <v>84</v>
      </c>
      <c r="AC46" s="350" t="s">
        <v>291</v>
      </c>
      <c r="AD46" s="421"/>
      <c r="AE46" s="421"/>
      <c r="AF46" s="421"/>
      <c r="AG46" s="422"/>
      <c r="AH46" s="423"/>
      <c r="AR46" s="310"/>
    </row>
    <row r="47" spans="1:44" ht="15" customHeight="1" x14ac:dyDescent="0.2">
      <c r="A47" s="436"/>
      <c r="B47" s="312"/>
      <c r="C47" s="135"/>
      <c r="D47" s="350"/>
      <c r="E47" s="350"/>
      <c r="F47" s="350"/>
      <c r="G47" s="437"/>
      <c r="H47" s="357"/>
      <c r="I47" s="357"/>
      <c r="Z47" s="351"/>
      <c r="AB47" s="424" t="s">
        <v>296</v>
      </c>
      <c r="AC47" s="425" t="s">
        <v>297</v>
      </c>
      <c r="AD47" s="426"/>
      <c r="AE47" s="426"/>
      <c r="AF47" s="426"/>
      <c r="AG47" s="427"/>
      <c r="AH47" s="428"/>
      <c r="AR47" s="310"/>
    </row>
    <row r="48" spans="1:44" ht="15" customHeight="1" x14ac:dyDescent="0.2">
      <c r="A48" s="436"/>
      <c r="B48" s="312"/>
      <c r="C48" s="135"/>
      <c r="D48" s="350"/>
      <c r="E48" s="350"/>
      <c r="F48" s="350"/>
      <c r="G48" s="437"/>
      <c r="H48" s="357"/>
      <c r="I48" s="357"/>
      <c r="Z48" s="351"/>
      <c r="AR48" s="310"/>
    </row>
    <row r="49" spans="1:56" ht="15" customHeight="1" x14ac:dyDescent="0.2">
      <c r="A49" s="436"/>
      <c r="B49" s="312"/>
      <c r="C49" s="135"/>
      <c r="D49" s="350"/>
      <c r="E49" s="350"/>
      <c r="F49" s="350"/>
      <c r="G49" s="437"/>
      <c r="H49" s="357"/>
      <c r="I49" s="357"/>
      <c r="Z49" s="351"/>
      <c r="AB49" s="737" t="s">
        <v>301</v>
      </c>
      <c r="AC49" s="737"/>
      <c r="AD49" s="737"/>
      <c r="AR49" s="310"/>
    </row>
    <row r="50" spans="1:56" x14ac:dyDescent="0.2">
      <c r="A50" s="440"/>
      <c r="B50" s="312"/>
      <c r="C50" s="135"/>
      <c r="D50" s="350"/>
      <c r="E50" s="350"/>
      <c r="F50" s="434"/>
      <c r="G50" s="435"/>
      <c r="Z50" s="351"/>
      <c r="AB50" s="548" t="s">
        <v>304</v>
      </c>
      <c r="AC50" s="548" t="s">
        <v>306</v>
      </c>
      <c r="AD50" s="548" t="s">
        <v>305</v>
      </c>
      <c r="AG50" s="311"/>
      <c r="AI50" s="309"/>
      <c r="AL50" s="311"/>
      <c r="AS50" s="310"/>
      <c r="BA50" s="309"/>
      <c r="BD50" s="368"/>
    </row>
    <row r="51" spans="1:56" x14ac:dyDescent="0.2">
      <c r="A51" s="440"/>
      <c r="B51" s="312"/>
      <c r="C51" s="135"/>
      <c r="D51" s="350"/>
      <c r="E51" s="350"/>
      <c r="F51" s="434"/>
      <c r="G51" s="435"/>
      <c r="Z51" s="351"/>
      <c r="AB51" s="548" t="s">
        <v>302</v>
      </c>
      <c r="AC51" s="549" t="str">
        <f>E21</f>
        <v/>
      </c>
      <c r="AD51" s="550">
        <v>0.02</v>
      </c>
      <c r="AG51" s="311"/>
      <c r="AI51" s="309"/>
      <c r="AL51" s="311"/>
      <c r="AS51" s="310"/>
      <c r="BA51" s="309"/>
      <c r="BD51" s="368"/>
    </row>
    <row r="52" spans="1:56" x14ac:dyDescent="0.2">
      <c r="A52" s="440"/>
      <c r="B52" s="312"/>
      <c r="C52" s="135"/>
      <c r="D52" s="350"/>
      <c r="E52" s="350"/>
      <c r="F52" s="434"/>
      <c r="G52" s="435"/>
      <c r="Z52" s="351"/>
      <c r="AB52" s="548" t="s">
        <v>303</v>
      </c>
      <c r="AC52" s="549" t="str">
        <f>D28</f>
        <v/>
      </c>
      <c r="AD52" s="550">
        <v>0.18</v>
      </c>
      <c r="AG52" s="311"/>
      <c r="AI52" s="309"/>
      <c r="AL52" s="311"/>
      <c r="AS52" s="310"/>
      <c r="BA52" s="309"/>
      <c r="BD52" s="368"/>
    </row>
    <row r="53" spans="1:56" ht="89.25" x14ac:dyDescent="0.2">
      <c r="A53" s="440"/>
      <c r="B53" s="312"/>
      <c r="C53" s="135"/>
      <c r="D53" s="350"/>
      <c r="E53" s="350"/>
      <c r="F53" s="434"/>
      <c r="G53" s="435"/>
      <c r="Z53" s="351"/>
      <c r="AB53" s="551" t="s">
        <v>308</v>
      </c>
      <c r="AR53" s="310"/>
    </row>
    <row r="54" spans="1:56" ht="16.5" customHeight="1" x14ac:dyDescent="0.2">
      <c r="A54" s="440"/>
      <c r="B54" s="741" t="s">
        <v>287</v>
      </c>
      <c r="C54" s="741"/>
      <c r="D54" s="741"/>
      <c r="E54" s="741"/>
      <c r="F54" s="741"/>
      <c r="G54" s="435"/>
      <c r="Z54" s="351"/>
      <c r="AR54" s="310"/>
    </row>
    <row r="55" spans="1:56" ht="16.5" customHeight="1" x14ac:dyDescent="0.2">
      <c r="A55" s="440"/>
      <c r="B55" s="741"/>
      <c r="C55" s="741"/>
      <c r="D55" s="741"/>
      <c r="E55" s="741"/>
      <c r="F55" s="741"/>
      <c r="G55" s="435"/>
      <c r="Z55" s="351"/>
      <c r="AR55" s="310"/>
    </row>
    <row r="56" spans="1:56" ht="16.5" customHeight="1" x14ac:dyDescent="0.2">
      <c r="A56" s="440"/>
      <c r="B56" s="344" t="s">
        <v>286</v>
      </c>
      <c r="C56" s="135"/>
      <c r="D56" s="350"/>
      <c r="E56" s="350"/>
      <c r="F56" s="422"/>
      <c r="G56" s="435"/>
      <c r="Z56" s="351"/>
      <c r="AR56" s="310"/>
    </row>
    <row r="57" spans="1:56" ht="16.5" customHeight="1" x14ac:dyDescent="0.2">
      <c r="A57" s="440"/>
      <c r="B57" s="344"/>
      <c r="C57" s="135"/>
      <c r="D57" s="350"/>
      <c r="E57" s="350"/>
      <c r="F57" s="415" t="str">
        <f>IF('Project Registration Form'!H10="","",'Project Registration Form'!H10)</f>
        <v/>
      </c>
      <c r="G57" s="435"/>
      <c r="Z57" s="351"/>
      <c r="AR57" s="310"/>
    </row>
    <row r="58" spans="1:56" x14ac:dyDescent="0.2">
      <c r="A58" s="440"/>
      <c r="B58" s="434"/>
      <c r="C58" s="434"/>
      <c r="D58" s="434"/>
      <c r="E58" s="434"/>
      <c r="F58" s="434"/>
      <c r="G58" s="435"/>
      <c r="Z58" s="351"/>
      <c r="AR58" s="310"/>
    </row>
    <row r="59" spans="1:56" ht="13.5" thickBot="1" x14ac:dyDescent="0.25">
      <c r="A59" s="453"/>
      <c r="B59" s="734">
        <v>7</v>
      </c>
      <c r="C59" s="734"/>
      <c r="D59" s="734"/>
      <c r="E59" s="734"/>
      <c r="F59" s="734"/>
      <c r="G59" s="454"/>
      <c r="Z59" s="351"/>
      <c r="AR59" s="310"/>
    </row>
    <row r="60" spans="1:56" x14ac:dyDescent="0.2">
      <c r="B60" s="312"/>
      <c r="C60" s="135"/>
      <c r="D60" s="350"/>
      <c r="E60" s="350"/>
      <c r="Z60" s="351"/>
      <c r="AR60" s="310"/>
    </row>
    <row r="61" spans="1:56" x14ac:dyDescent="0.2">
      <c r="B61" s="312"/>
      <c r="C61" s="135"/>
      <c r="D61" s="350"/>
      <c r="E61" s="350"/>
      <c r="Z61" s="351"/>
      <c r="AR61" s="310"/>
    </row>
    <row r="62" spans="1:56" x14ac:dyDescent="0.2">
      <c r="B62" s="138"/>
      <c r="C62" s="138"/>
      <c r="D62" s="138"/>
      <c r="E62" s="138"/>
      <c r="Z62" s="351"/>
      <c r="AR62" s="310"/>
    </row>
    <row r="63" spans="1:56" x14ac:dyDescent="0.2">
      <c r="B63" s="312"/>
      <c r="C63" s="135"/>
      <c r="D63" s="350"/>
      <c r="E63" s="350"/>
      <c r="Z63" s="351"/>
      <c r="AR63" s="310"/>
    </row>
    <row r="64" spans="1:56" x14ac:dyDescent="0.2">
      <c r="B64" s="312"/>
      <c r="C64" s="135"/>
      <c r="D64" s="350"/>
      <c r="E64" s="350"/>
      <c r="Z64" s="351"/>
      <c r="AR64" s="310"/>
    </row>
    <row r="65" spans="2:44" x14ac:dyDescent="0.2">
      <c r="B65" s="312"/>
      <c r="C65" s="135"/>
      <c r="D65" s="350"/>
      <c r="E65" s="350"/>
      <c r="Z65" s="351"/>
      <c r="AR65" s="310"/>
    </row>
    <row r="66" spans="2:44" x14ac:dyDescent="0.2">
      <c r="B66" s="312"/>
      <c r="C66" s="135"/>
      <c r="D66" s="350"/>
      <c r="E66" s="350"/>
      <c r="Z66" s="351"/>
      <c r="AR66" s="310"/>
    </row>
    <row r="67" spans="2:44" x14ac:dyDescent="0.2">
      <c r="B67" s="312"/>
      <c r="C67" s="135"/>
      <c r="D67" s="350"/>
      <c r="E67" s="350"/>
      <c r="Z67" s="351"/>
      <c r="AR67" s="310"/>
    </row>
    <row r="68" spans="2:44" x14ac:dyDescent="0.2">
      <c r="B68" s="312"/>
      <c r="C68" s="135"/>
      <c r="D68" s="350"/>
      <c r="E68" s="350"/>
      <c r="Z68" s="351"/>
      <c r="AR68" s="310"/>
    </row>
    <row r="69" spans="2:44" x14ac:dyDescent="0.2">
      <c r="B69" s="312"/>
      <c r="C69" s="135"/>
      <c r="D69" s="350"/>
      <c r="E69" s="350"/>
      <c r="Z69" s="351"/>
      <c r="AR69" s="310"/>
    </row>
    <row r="70" spans="2:44" x14ac:dyDescent="0.2">
      <c r="B70" s="312"/>
      <c r="C70" s="135"/>
      <c r="D70" s="350"/>
      <c r="E70" s="350"/>
      <c r="Z70" s="351"/>
      <c r="AR70" s="310"/>
    </row>
    <row r="71" spans="2:44" x14ac:dyDescent="0.2">
      <c r="B71" s="312"/>
      <c r="C71" s="135"/>
      <c r="D71" s="350"/>
      <c r="E71" s="350"/>
      <c r="Z71" s="351"/>
      <c r="AR71" s="310"/>
    </row>
    <row r="72" spans="2:44" x14ac:dyDescent="0.2">
      <c r="B72" s="312"/>
      <c r="C72" s="135"/>
      <c r="D72" s="350"/>
      <c r="E72" s="350"/>
      <c r="Z72" s="351"/>
      <c r="AR72" s="310"/>
    </row>
    <row r="73" spans="2:44" x14ac:dyDescent="0.2">
      <c r="B73" s="312"/>
      <c r="C73" s="135"/>
      <c r="D73" s="350"/>
      <c r="E73" s="350"/>
      <c r="Z73" s="351"/>
      <c r="AR73" s="310"/>
    </row>
    <row r="74" spans="2:44" x14ac:dyDescent="0.2">
      <c r="B74" s="312"/>
      <c r="C74" s="135"/>
      <c r="D74" s="350"/>
      <c r="E74" s="350"/>
      <c r="Z74" s="351"/>
      <c r="AR74" s="310"/>
    </row>
    <row r="75" spans="2:44" x14ac:dyDescent="0.2">
      <c r="B75" s="312"/>
      <c r="C75" s="135"/>
      <c r="D75" s="350"/>
      <c r="E75" s="350"/>
      <c r="Z75" s="351"/>
      <c r="AR75" s="310"/>
    </row>
    <row r="76" spans="2:44" x14ac:dyDescent="0.2">
      <c r="B76" s="312"/>
      <c r="C76" s="135"/>
      <c r="D76" s="350"/>
      <c r="E76" s="350"/>
      <c r="Z76" s="351"/>
      <c r="AR76" s="310"/>
    </row>
    <row r="77" spans="2:44" x14ac:dyDescent="0.2">
      <c r="B77" s="312"/>
      <c r="C77" s="135"/>
      <c r="D77" s="350"/>
      <c r="E77" s="350"/>
      <c r="Z77" s="351"/>
      <c r="AR77" s="310"/>
    </row>
    <row r="78" spans="2:44" x14ac:dyDescent="0.2">
      <c r="B78" s="312"/>
      <c r="C78" s="135"/>
      <c r="D78" s="350"/>
      <c r="E78" s="350"/>
      <c r="Z78" s="351"/>
      <c r="AR78" s="310"/>
    </row>
    <row r="79" spans="2:44" x14ac:dyDescent="0.2">
      <c r="B79" s="312"/>
      <c r="C79" s="135"/>
      <c r="D79" s="350"/>
      <c r="E79" s="350"/>
      <c r="Z79" s="351"/>
      <c r="AR79" s="310"/>
    </row>
    <row r="80" spans="2:44" x14ac:dyDescent="0.2">
      <c r="B80" s="312"/>
      <c r="C80" s="135"/>
      <c r="D80" s="350"/>
      <c r="E80" s="350"/>
      <c r="Z80" s="351"/>
      <c r="AR80" s="310"/>
    </row>
    <row r="81" spans="2:52" x14ac:dyDescent="0.2">
      <c r="B81" s="312"/>
      <c r="C81" s="135"/>
      <c r="D81" s="350"/>
      <c r="E81" s="350"/>
      <c r="Z81" s="351"/>
      <c r="AR81" s="310"/>
    </row>
    <row r="82" spans="2:52" x14ac:dyDescent="0.2">
      <c r="B82" s="312"/>
      <c r="C82" s="135"/>
      <c r="D82" s="350"/>
      <c r="E82" s="350"/>
      <c r="Z82" s="351"/>
      <c r="AR82" s="310"/>
    </row>
    <row r="83" spans="2:52" x14ac:dyDescent="0.2">
      <c r="B83" s="312"/>
      <c r="C83" s="135"/>
      <c r="D83" s="350"/>
      <c r="E83" s="350"/>
      <c r="Z83" s="351"/>
      <c r="AR83" s="310"/>
    </row>
    <row r="84" spans="2:52" x14ac:dyDescent="0.2">
      <c r="B84" s="312"/>
      <c r="C84" s="135"/>
      <c r="D84" s="350"/>
      <c r="E84" s="350"/>
      <c r="Z84" s="351"/>
      <c r="AR84" s="310"/>
    </row>
    <row r="85" spans="2:52" x14ac:dyDescent="0.2">
      <c r="B85" s="312"/>
      <c r="C85" s="135"/>
      <c r="D85" s="350"/>
      <c r="E85" s="350"/>
      <c r="Z85" s="351"/>
      <c r="AR85" s="310"/>
    </row>
    <row r="86" spans="2:52" x14ac:dyDescent="0.2">
      <c r="B86" s="312"/>
      <c r="C86" s="135"/>
      <c r="D86" s="350"/>
      <c r="E86" s="350"/>
      <c r="Z86" s="351"/>
      <c r="AR86" s="310"/>
    </row>
    <row r="87" spans="2:52" x14ac:dyDescent="0.2">
      <c r="B87" s="138"/>
      <c r="C87" s="138"/>
      <c r="D87" s="138"/>
      <c r="E87" s="138"/>
      <c r="Z87" s="351"/>
      <c r="AA87" s="351"/>
      <c r="AB87" s="351"/>
      <c r="AC87" s="351"/>
      <c r="AD87" s="351"/>
      <c r="AE87" s="351"/>
      <c r="AF87" s="351"/>
      <c r="AG87" s="310"/>
      <c r="AH87" s="310"/>
      <c r="AI87" s="351"/>
      <c r="AJ87" s="351"/>
      <c r="AK87" s="351"/>
      <c r="AL87" s="310"/>
      <c r="AM87" s="310"/>
      <c r="AN87" s="310"/>
      <c r="AO87" s="310"/>
      <c r="AP87" s="310"/>
      <c r="AQ87" s="310"/>
      <c r="AR87" s="310"/>
      <c r="AS87" s="368"/>
      <c r="AT87" s="368"/>
      <c r="AU87" s="368"/>
      <c r="AV87" s="368"/>
      <c r="AW87" s="368"/>
      <c r="AX87" s="368"/>
      <c r="AY87" s="368"/>
      <c r="AZ87" s="368"/>
    </row>
    <row r="88" spans="2:52" x14ac:dyDescent="0.2">
      <c r="B88" s="312"/>
      <c r="C88" s="135"/>
      <c r="D88" s="350"/>
      <c r="E88" s="350"/>
    </row>
    <row r="89" spans="2:52" x14ac:dyDescent="0.2">
      <c r="B89" s="312"/>
      <c r="C89" s="135"/>
      <c r="D89" s="350"/>
      <c r="E89" s="350"/>
    </row>
    <row r="90" spans="2:52" x14ac:dyDescent="0.2">
      <c r="B90" s="312"/>
      <c r="C90" s="135"/>
      <c r="D90" s="350"/>
      <c r="E90" s="350"/>
    </row>
    <row r="91" spans="2:52" x14ac:dyDescent="0.2">
      <c r="B91" s="312"/>
      <c r="C91" s="135"/>
      <c r="D91" s="350"/>
      <c r="E91" s="350"/>
    </row>
    <row r="92" spans="2:52" x14ac:dyDescent="0.2">
      <c r="B92" s="312"/>
      <c r="C92" s="135"/>
      <c r="D92" s="350"/>
      <c r="E92" s="350"/>
    </row>
    <row r="93" spans="2:52" x14ac:dyDescent="0.2">
      <c r="B93" s="312"/>
      <c r="C93" s="135"/>
      <c r="D93" s="350"/>
      <c r="E93" s="350"/>
    </row>
    <row r="94" spans="2:52" x14ac:dyDescent="0.2">
      <c r="B94" s="312"/>
      <c r="C94" s="135"/>
      <c r="D94" s="350"/>
      <c r="E94" s="350"/>
    </row>
    <row r="95" spans="2:52" x14ac:dyDescent="0.2">
      <c r="B95" s="312"/>
      <c r="C95" s="135"/>
      <c r="D95" s="350"/>
      <c r="E95" s="350"/>
    </row>
    <row r="96" spans="2:52" x14ac:dyDescent="0.2">
      <c r="B96" s="312"/>
      <c r="C96" s="135"/>
      <c r="D96" s="350"/>
      <c r="E96" s="350"/>
    </row>
    <row r="97" spans="2:5" x14ac:dyDescent="0.2">
      <c r="B97" s="312"/>
      <c r="C97" s="135"/>
      <c r="D97" s="350"/>
      <c r="E97" s="350"/>
    </row>
    <row r="98" spans="2:5" x14ac:dyDescent="0.2">
      <c r="B98" s="312"/>
      <c r="C98" s="135"/>
      <c r="D98" s="350"/>
      <c r="E98" s="350"/>
    </row>
    <row r="99" spans="2:5" x14ac:dyDescent="0.2">
      <c r="B99" s="312"/>
      <c r="C99" s="135"/>
      <c r="D99" s="350"/>
      <c r="E99" s="350"/>
    </row>
    <row r="100" spans="2:5" x14ac:dyDescent="0.2">
      <c r="B100" s="312"/>
      <c r="C100" s="135"/>
      <c r="D100" s="350"/>
      <c r="E100" s="350"/>
    </row>
    <row r="101" spans="2:5" x14ac:dyDescent="0.2">
      <c r="B101" s="312"/>
      <c r="C101" s="135"/>
      <c r="D101" s="350"/>
      <c r="E101" s="350"/>
    </row>
    <row r="102" spans="2:5" x14ac:dyDescent="0.2">
      <c r="B102" s="312"/>
      <c r="C102" s="135"/>
      <c r="D102" s="350"/>
      <c r="E102" s="350"/>
    </row>
  </sheetData>
  <sheetProtection sheet="1" selectLockedCells="1"/>
  <mergeCells count="15">
    <mergeCell ref="AB49:AD49"/>
    <mergeCell ref="B59:F59"/>
    <mergeCell ref="B5:F5"/>
    <mergeCell ref="B17:F17"/>
    <mergeCell ref="B1:F3"/>
    <mergeCell ref="B54:F55"/>
    <mergeCell ref="D34:D35"/>
    <mergeCell ref="D32:D33"/>
    <mergeCell ref="C32:C33"/>
    <mergeCell ref="C34:C35"/>
    <mergeCell ref="B34:B35"/>
    <mergeCell ref="B32:B33"/>
    <mergeCell ref="E32:F33"/>
    <mergeCell ref="B24:D24"/>
    <mergeCell ref="E34:F35"/>
  </mergeCells>
  <pageMargins left="0.6" right="0.6" top="0.75" bottom="0.75" header="0.12" footer="0.2"/>
  <pageSetup scale="65" orientation="portrait" r:id="rId1"/>
  <headerFooter alignWithMargins="0">
    <oddFooter>&amp;R2020 Program Year - Ver.1.0 4/1/2020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Q328"/>
  <sheetViews>
    <sheetView showGridLines="0" topLeftCell="A184" zoomScale="90" zoomScaleNormal="90" zoomScaleSheetLayoutView="40" workbookViewId="0">
      <selection activeCell="T38" sqref="T38"/>
    </sheetView>
  </sheetViews>
  <sheetFormatPr defaultColWidth="9.28515625" defaultRowHeight="12.75" x14ac:dyDescent="0.2"/>
  <cols>
    <col min="1" max="1" width="1.5703125" style="1" customWidth="1"/>
    <col min="2" max="2" width="8.140625" style="1" customWidth="1"/>
    <col min="3" max="3" width="5.5703125" style="1" customWidth="1"/>
    <col min="4" max="6" width="9.28515625" style="1" customWidth="1"/>
    <col min="7" max="7" width="9" style="1" customWidth="1"/>
    <col min="8" max="12" width="9.28515625" style="1" customWidth="1"/>
    <col min="13" max="14" width="12.7109375" style="1" customWidth="1"/>
    <col min="15" max="16" width="9.28515625" style="1" customWidth="1"/>
    <col min="17" max="17" width="9.28515625" style="2" customWidth="1"/>
    <col min="18" max="18" width="8" style="1" customWidth="1"/>
    <col min="19" max="19" width="8.7109375" style="1" customWidth="1"/>
    <col min="20" max="16384" width="9.28515625" style="1"/>
  </cols>
  <sheetData>
    <row r="1" spans="1:17" x14ac:dyDescent="0.2">
      <c r="A1" s="464"/>
      <c r="B1" s="465"/>
      <c r="C1" s="465"/>
      <c r="D1" s="465"/>
      <c r="E1" s="465"/>
      <c r="F1" s="465"/>
      <c r="G1" s="465"/>
      <c r="H1" s="465"/>
      <c r="I1" s="465"/>
      <c r="J1" s="465"/>
      <c r="K1" s="465"/>
      <c r="L1" s="465"/>
      <c r="M1" s="465"/>
      <c r="N1" s="465"/>
      <c r="O1" s="465"/>
      <c r="P1" s="465"/>
      <c r="Q1" s="466"/>
    </row>
    <row r="2" spans="1:17" x14ac:dyDescent="0.2">
      <c r="A2" s="467"/>
      <c r="B2" s="468"/>
      <c r="C2" s="468"/>
      <c r="D2" s="468"/>
      <c r="E2" s="468"/>
      <c r="F2" s="468"/>
      <c r="G2" s="468"/>
      <c r="H2" s="468"/>
      <c r="I2" s="468"/>
      <c r="J2" s="468"/>
      <c r="K2" s="468"/>
      <c r="L2" s="468"/>
      <c r="M2" s="468"/>
      <c r="N2" s="468"/>
      <c r="O2" s="468"/>
      <c r="P2" s="468"/>
      <c r="Q2" s="469"/>
    </row>
    <row r="3" spans="1:17" x14ac:dyDescent="0.2">
      <c r="A3" s="467"/>
      <c r="B3" s="468"/>
      <c r="C3" s="468"/>
      <c r="D3" s="468"/>
      <c r="E3" s="468"/>
      <c r="F3" s="468"/>
      <c r="G3" s="468"/>
      <c r="H3" s="468"/>
      <c r="I3" s="468"/>
      <c r="J3" s="468"/>
      <c r="K3" s="468"/>
      <c r="L3" s="468"/>
      <c r="M3" s="468"/>
      <c r="N3" s="468"/>
      <c r="O3" s="468"/>
      <c r="P3" s="468"/>
      <c r="Q3" s="469"/>
    </row>
    <row r="4" spans="1:17" x14ac:dyDescent="0.2">
      <c r="A4" s="467"/>
      <c r="B4" s="468"/>
      <c r="C4" s="468"/>
      <c r="D4" s="468"/>
      <c r="E4" s="468"/>
      <c r="F4" s="468"/>
      <c r="G4" s="468"/>
      <c r="H4" s="468"/>
      <c r="I4" s="468"/>
      <c r="J4" s="468"/>
      <c r="K4" s="468"/>
      <c r="L4" s="468"/>
      <c r="M4" s="468"/>
      <c r="N4" s="468"/>
      <c r="O4" s="468"/>
      <c r="P4" s="468"/>
      <c r="Q4" s="469"/>
    </row>
    <row r="5" spans="1:17" x14ac:dyDescent="0.2">
      <c r="A5" s="467"/>
      <c r="B5" s="468"/>
      <c r="C5" s="468"/>
      <c r="D5" s="468"/>
      <c r="E5" s="468"/>
      <c r="F5" s="468"/>
      <c r="G5" s="468"/>
      <c r="H5" s="468"/>
      <c r="I5" s="468"/>
      <c r="J5" s="468"/>
      <c r="K5" s="468"/>
      <c r="L5" s="468"/>
      <c r="M5" s="468"/>
      <c r="N5" s="468"/>
      <c r="O5" s="468"/>
      <c r="P5" s="468"/>
      <c r="Q5" s="469"/>
    </row>
    <row r="6" spans="1:17" x14ac:dyDescent="0.2">
      <c r="A6" s="467"/>
      <c r="B6" s="468"/>
      <c r="C6" s="468"/>
      <c r="D6" s="468"/>
      <c r="E6" s="468"/>
      <c r="F6" s="468"/>
      <c r="G6" s="468"/>
      <c r="H6" s="468"/>
      <c r="I6" s="468"/>
      <c r="J6" s="468"/>
      <c r="K6" s="468"/>
      <c r="L6" s="468"/>
      <c r="M6" s="468"/>
      <c r="N6" s="468"/>
      <c r="O6" s="468"/>
      <c r="P6" s="468"/>
      <c r="Q6" s="469"/>
    </row>
    <row r="7" spans="1:17" x14ac:dyDescent="0.2">
      <c r="A7" s="467"/>
      <c r="B7" s="468"/>
      <c r="C7" s="468"/>
      <c r="D7" s="468"/>
      <c r="E7" s="468"/>
      <c r="F7" s="468"/>
      <c r="G7" s="468"/>
      <c r="H7" s="468"/>
      <c r="I7" s="468"/>
      <c r="J7" s="468"/>
      <c r="K7" s="468"/>
      <c r="L7" s="468"/>
      <c r="M7" s="468"/>
      <c r="N7" s="468"/>
      <c r="O7" s="468"/>
      <c r="P7" s="468"/>
      <c r="Q7" s="469"/>
    </row>
    <row r="8" spans="1:17" x14ac:dyDescent="0.2">
      <c r="A8" s="467"/>
      <c r="B8" s="468"/>
      <c r="C8" s="468"/>
      <c r="D8" s="468"/>
      <c r="E8" s="468"/>
      <c r="F8" s="468"/>
      <c r="G8" s="468"/>
      <c r="H8" s="468"/>
      <c r="I8" s="468"/>
      <c r="J8" s="468"/>
      <c r="K8" s="468"/>
      <c r="L8" s="468"/>
      <c r="M8" s="468"/>
      <c r="N8" s="468"/>
      <c r="O8" s="468"/>
      <c r="P8" s="468"/>
      <c r="Q8" s="469"/>
    </row>
    <row r="9" spans="1:17" x14ac:dyDescent="0.2">
      <c r="A9" s="467"/>
      <c r="B9" s="468"/>
      <c r="C9" s="468"/>
      <c r="D9" s="468"/>
      <c r="E9" s="468"/>
      <c r="F9" s="468"/>
      <c r="G9" s="468"/>
      <c r="H9" s="468"/>
      <c r="I9" s="468"/>
      <c r="J9" s="468"/>
      <c r="K9" s="468"/>
      <c r="L9" s="468"/>
      <c r="M9" s="468"/>
      <c r="N9" s="468"/>
      <c r="O9" s="468"/>
      <c r="P9" s="468"/>
      <c r="Q9" s="469"/>
    </row>
    <row r="10" spans="1:17" x14ac:dyDescent="0.2">
      <c r="A10" s="467"/>
      <c r="B10" s="468"/>
      <c r="C10" s="468"/>
      <c r="D10" s="468"/>
      <c r="E10" s="468"/>
      <c r="F10" s="468"/>
      <c r="G10" s="468"/>
      <c r="H10" s="468"/>
      <c r="I10" s="468"/>
      <c r="J10" s="468"/>
      <c r="K10" s="468"/>
      <c r="L10" s="468"/>
      <c r="M10" s="468"/>
      <c r="N10" s="468"/>
      <c r="O10" s="468"/>
      <c r="P10" s="470"/>
      <c r="Q10" s="469"/>
    </row>
    <row r="11" spans="1:17" x14ac:dyDescent="0.2">
      <c r="A11" s="467"/>
      <c r="B11" s="468"/>
      <c r="C11" s="468"/>
      <c r="D11" s="468"/>
      <c r="E11" s="468"/>
      <c r="F11" s="468"/>
      <c r="G11" s="468"/>
      <c r="H11" s="468"/>
      <c r="I11" s="468"/>
      <c r="J11" s="468"/>
      <c r="K11" s="468"/>
      <c r="L11" s="468"/>
      <c r="M11" s="468"/>
      <c r="N11" s="468"/>
      <c r="O11" s="468"/>
      <c r="P11" s="468"/>
      <c r="Q11" s="469"/>
    </row>
    <row r="12" spans="1:17" x14ac:dyDescent="0.2">
      <c r="A12" s="467"/>
      <c r="B12" s="468"/>
      <c r="C12" s="468"/>
      <c r="D12" s="468"/>
      <c r="E12" s="468"/>
      <c r="F12" s="468"/>
      <c r="G12" s="468"/>
      <c r="H12" s="468"/>
      <c r="I12" s="468"/>
      <c r="J12" s="468"/>
      <c r="K12" s="468"/>
      <c r="L12" s="468"/>
      <c r="M12" s="468"/>
      <c r="N12" s="468"/>
      <c r="O12" s="468"/>
      <c r="P12" s="468"/>
      <c r="Q12" s="469"/>
    </row>
    <row r="13" spans="1:17" x14ac:dyDescent="0.2">
      <c r="A13" s="467"/>
      <c r="B13" s="468"/>
      <c r="C13" s="468"/>
      <c r="D13" s="468"/>
      <c r="E13" s="468"/>
      <c r="F13" s="468"/>
      <c r="G13" s="468"/>
      <c r="H13" s="468"/>
      <c r="I13" s="468"/>
      <c r="J13" s="468"/>
      <c r="K13" s="468"/>
      <c r="L13" s="468"/>
      <c r="M13" s="468"/>
      <c r="N13" s="468"/>
      <c r="O13" s="468"/>
      <c r="P13" s="468"/>
      <c r="Q13" s="469"/>
    </row>
    <row r="14" spans="1:17" x14ac:dyDescent="0.2">
      <c r="A14" s="467"/>
      <c r="B14" s="468"/>
      <c r="C14" s="468"/>
      <c r="D14" s="468"/>
      <c r="E14" s="468"/>
      <c r="F14" s="468"/>
      <c r="G14" s="468"/>
      <c r="H14" s="468"/>
      <c r="I14" s="468"/>
      <c r="J14" s="468"/>
      <c r="K14" s="468"/>
      <c r="L14" s="468"/>
      <c r="M14" s="468"/>
      <c r="N14" s="468"/>
      <c r="O14" s="468"/>
      <c r="P14" s="468"/>
      <c r="Q14" s="469"/>
    </row>
    <row r="15" spans="1:17" x14ac:dyDescent="0.2">
      <c r="A15" s="467"/>
      <c r="B15" s="468"/>
      <c r="C15" s="468"/>
      <c r="D15" s="468"/>
      <c r="E15" s="468"/>
      <c r="F15" s="468"/>
      <c r="G15" s="468"/>
      <c r="H15" s="468"/>
      <c r="I15" s="468"/>
      <c r="J15" s="468"/>
      <c r="K15" s="468"/>
      <c r="L15" s="468"/>
      <c r="M15" s="468"/>
      <c r="N15" s="468"/>
      <c r="O15" s="468"/>
      <c r="P15" s="468"/>
      <c r="Q15" s="469"/>
    </row>
    <row r="16" spans="1:17" x14ac:dyDescent="0.2">
      <c r="A16" s="467"/>
      <c r="B16" s="468"/>
      <c r="C16" s="468"/>
      <c r="D16" s="468"/>
      <c r="E16" s="468"/>
      <c r="F16" s="468"/>
      <c r="G16" s="468"/>
      <c r="H16" s="468"/>
      <c r="I16" s="468"/>
      <c r="J16" s="468"/>
      <c r="K16" s="468"/>
      <c r="L16" s="468"/>
      <c r="M16" s="468"/>
      <c r="N16" s="468"/>
      <c r="O16" s="468"/>
      <c r="P16" s="468"/>
      <c r="Q16" s="469"/>
    </row>
    <row r="17" spans="1:17" x14ac:dyDescent="0.2">
      <c r="A17" s="467"/>
      <c r="B17" s="468"/>
      <c r="C17" s="468"/>
      <c r="D17" s="468"/>
      <c r="E17" s="468"/>
      <c r="F17" s="468"/>
      <c r="G17" s="468"/>
      <c r="H17" s="468"/>
      <c r="I17" s="468"/>
      <c r="J17" s="468"/>
      <c r="K17" s="468"/>
      <c r="L17" s="468"/>
      <c r="M17" s="468"/>
      <c r="N17" s="468"/>
      <c r="O17" s="468"/>
      <c r="P17" s="468"/>
      <c r="Q17" s="469"/>
    </row>
    <row r="18" spans="1:17" x14ac:dyDescent="0.2">
      <c r="A18" s="467"/>
      <c r="B18" s="468"/>
      <c r="C18" s="468"/>
      <c r="D18" s="468"/>
      <c r="E18" s="468"/>
      <c r="F18" s="468"/>
      <c r="G18" s="468"/>
      <c r="H18" s="468"/>
      <c r="I18" s="468"/>
      <c r="J18" s="468"/>
      <c r="K18" s="468"/>
      <c r="L18" s="468"/>
      <c r="M18" s="468"/>
      <c r="N18" s="468"/>
      <c r="O18" s="468"/>
      <c r="P18" s="468"/>
      <c r="Q18" s="469"/>
    </row>
    <row r="19" spans="1:17" x14ac:dyDescent="0.2">
      <c r="A19" s="467"/>
      <c r="B19" s="468"/>
      <c r="C19" s="468"/>
      <c r="D19" s="468"/>
      <c r="E19" s="468"/>
      <c r="F19" s="468"/>
      <c r="G19" s="468"/>
      <c r="H19" s="468"/>
      <c r="I19" s="468"/>
      <c r="J19" s="468"/>
      <c r="K19" s="468"/>
      <c r="L19" s="468"/>
      <c r="M19" s="468"/>
      <c r="N19" s="468"/>
      <c r="O19" s="468"/>
      <c r="P19" s="468"/>
      <c r="Q19" s="469"/>
    </row>
    <row r="20" spans="1:17" x14ac:dyDescent="0.2">
      <c r="A20" s="467"/>
      <c r="B20" s="468"/>
      <c r="C20" s="468"/>
      <c r="D20" s="468"/>
      <c r="E20" s="468"/>
      <c r="F20" s="468"/>
      <c r="G20" s="468"/>
      <c r="H20" s="468"/>
      <c r="I20" s="468"/>
      <c r="J20" s="468"/>
      <c r="K20" s="468"/>
      <c r="L20" s="468"/>
      <c r="M20" s="468"/>
      <c r="N20" s="468"/>
      <c r="O20" s="468"/>
      <c r="P20" s="468"/>
      <c r="Q20" s="469"/>
    </row>
    <row r="21" spans="1:17" x14ac:dyDescent="0.2">
      <c r="A21" s="467"/>
      <c r="B21" s="468"/>
      <c r="C21" s="468"/>
      <c r="D21" s="468"/>
      <c r="E21" s="468"/>
      <c r="F21" s="468"/>
      <c r="G21" s="468"/>
      <c r="H21" s="468"/>
      <c r="I21" s="468"/>
      <c r="J21" s="468"/>
      <c r="K21" s="468"/>
      <c r="L21" s="468"/>
      <c r="M21" s="468"/>
      <c r="N21" s="468"/>
      <c r="O21" s="468"/>
      <c r="P21" s="468"/>
      <c r="Q21" s="469"/>
    </row>
    <row r="22" spans="1:17" x14ac:dyDescent="0.2">
      <c r="A22" s="467"/>
      <c r="B22" s="468"/>
      <c r="C22" s="468"/>
      <c r="D22" s="468"/>
      <c r="E22" s="468"/>
      <c r="F22" s="468"/>
      <c r="G22" s="468"/>
      <c r="H22" s="468"/>
      <c r="I22" s="468"/>
      <c r="J22" s="468"/>
      <c r="K22" s="468"/>
      <c r="L22" s="468"/>
      <c r="M22" s="468"/>
      <c r="N22" s="468"/>
      <c r="O22" s="468"/>
      <c r="P22" s="468"/>
      <c r="Q22" s="469"/>
    </row>
    <row r="23" spans="1:17" x14ac:dyDescent="0.2">
      <c r="A23" s="467"/>
      <c r="B23" s="468"/>
      <c r="C23" s="468"/>
      <c r="D23" s="468"/>
      <c r="E23" s="468"/>
      <c r="F23" s="468"/>
      <c r="G23" s="468"/>
      <c r="H23" s="468"/>
      <c r="I23" s="468"/>
      <c r="J23" s="468"/>
      <c r="K23" s="468"/>
      <c r="L23" s="468"/>
      <c r="M23" s="468"/>
      <c r="N23" s="468"/>
      <c r="O23" s="468"/>
      <c r="P23" s="468"/>
      <c r="Q23" s="469"/>
    </row>
    <row r="24" spans="1:17" x14ac:dyDescent="0.2">
      <c r="A24" s="467"/>
      <c r="B24" s="468"/>
      <c r="C24" s="468"/>
      <c r="D24" s="468"/>
      <c r="E24" s="468"/>
      <c r="F24" s="468"/>
      <c r="G24" s="468"/>
      <c r="H24" s="468"/>
      <c r="I24" s="468"/>
      <c r="J24" s="468"/>
      <c r="K24" s="468"/>
      <c r="L24" s="468"/>
      <c r="M24" s="468"/>
      <c r="N24" s="468"/>
      <c r="O24" s="468"/>
      <c r="P24" s="468"/>
      <c r="Q24" s="469"/>
    </row>
    <row r="25" spans="1:17" x14ac:dyDescent="0.2">
      <c r="A25" s="467"/>
      <c r="B25" s="470"/>
      <c r="C25" s="468"/>
      <c r="D25" s="468"/>
      <c r="E25" s="468"/>
      <c r="F25" s="468"/>
      <c r="G25" s="468"/>
      <c r="H25" s="468"/>
      <c r="I25" s="468"/>
      <c r="J25" s="468"/>
      <c r="K25" s="468"/>
      <c r="L25" s="468"/>
      <c r="M25" s="468"/>
      <c r="N25" s="468"/>
      <c r="O25" s="468"/>
      <c r="P25" s="468"/>
      <c r="Q25" s="469"/>
    </row>
    <row r="26" spans="1:17" x14ac:dyDescent="0.2">
      <c r="A26" s="467"/>
      <c r="B26" s="468"/>
      <c r="C26" s="468"/>
      <c r="D26" s="468"/>
      <c r="E26" s="468"/>
      <c r="F26" s="468"/>
      <c r="G26" s="468"/>
      <c r="H26" s="468"/>
      <c r="I26" s="468"/>
      <c r="J26" s="468"/>
      <c r="K26" s="468"/>
      <c r="L26" s="468"/>
      <c r="M26" s="468"/>
      <c r="N26" s="468"/>
      <c r="O26" s="468"/>
      <c r="P26" s="468"/>
      <c r="Q26" s="469"/>
    </row>
    <row r="27" spans="1:17" x14ac:dyDescent="0.2">
      <c r="A27" s="467"/>
      <c r="B27" s="468"/>
      <c r="C27" s="468"/>
      <c r="D27" s="468"/>
      <c r="E27" s="468"/>
      <c r="F27" s="468"/>
      <c r="G27" s="468"/>
      <c r="H27" s="468"/>
      <c r="I27" s="468"/>
      <c r="J27" s="468"/>
      <c r="K27" s="468"/>
      <c r="L27" s="468"/>
      <c r="M27" s="468"/>
      <c r="N27" s="468"/>
      <c r="O27" s="468"/>
      <c r="P27" s="468"/>
      <c r="Q27" s="469"/>
    </row>
    <row r="28" spans="1:17" x14ac:dyDescent="0.2">
      <c r="A28" s="467"/>
      <c r="B28" s="468"/>
      <c r="C28" s="468"/>
      <c r="D28" s="468"/>
      <c r="E28" s="468"/>
      <c r="F28" s="468"/>
      <c r="G28" s="468"/>
      <c r="H28" s="468"/>
      <c r="I28" s="468"/>
      <c r="J28" s="468"/>
      <c r="K28" s="468"/>
      <c r="L28" s="468"/>
      <c r="M28" s="468"/>
      <c r="N28" s="468"/>
      <c r="O28" s="468"/>
      <c r="P28" s="468"/>
      <c r="Q28" s="469"/>
    </row>
    <row r="29" spans="1:17" x14ac:dyDescent="0.2">
      <c r="A29" s="467"/>
      <c r="B29" s="468"/>
      <c r="C29" s="468"/>
      <c r="D29" s="468"/>
      <c r="E29" s="468"/>
      <c r="F29" s="468"/>
      <c r="G29" s="468"/>
      <c r="H29" s="468"/>
      <c r="I29" s="468"/>
      <c r="J29" s="468"/>
      <c r="K29" s="468"/>
      <c r="L29" s="468"/>
      <c r="M29" s="468"/>
      <c r="N29" s="468"/>
      <c r="O29" s="468"/>
      <c r="P29" s="468"/>
      <c r="Q29" s="469"/>
    </row>
    <row r="30" spans="1:17" x14ac:dyDescent="0.2">
      <c r="A30" s="467"/>
      <c r="B30" s="468"/>
      <c r="C30" s="468"/>
      <c r="D30" s="468"/>
      <c r="E30" s="468"/>
      <c r="F30" s="468"/>
      <c r="G30" s="468"/>
      <c r="H30" s="468"/>
      <c r="I30" s="468"/>
      <c r="J30" s="468"/>
      <c r="K30" s="468"/>
      <c r="L30" s="468"/>
      <c r="M30" s="468"/>
      <c r="N30" s="468"/>
      <c r="O30" s="468"/>
      <c r="P30" s="468"/>
      <c r="Q30" s="469"/>
    </row>
    <row r="31" spans="1:17" x14ac:dyDescent="0.2">
      <c r="A31" s="467"/>
      <c r="B31" s="468"/>
      <c r="C31" s="468"/>
      <c r="D31" s="468"/>
      <c r="E31" s="468"/>
      <c r="F31" s="468"/>
      <c r="G31" s="468"/>
      <c r="H31" s="468"/>
      <c r="I31" s="468"/>
      <c r="J31" s="468"/>
      <c r="K31" s="468"/>
      <c r="L31" s="468"/>
      <c r="M31" s="468"/>
      <c r="N31" s="468"/>
      <c r="O31" s="468"/>
      <c r="P31" s="468"/>
      <c r="Q31" s="469"/>
    </row>
    <row r="32" spans="1:17" x14ac:dyDescent="0.2">
      <c r="A32" s="467"/>
      <c r="B32" s="468"/>
      <c r="C32" s="468"/>
      <c r="D32" s="468"/>
      <c r="E32" s="468"/>
      <c r="F32" s="468"/>
      <c r="G32" s="468"/>
      <c r="H32" s="468"/>
      <c r="I32" s="468"/>
      <c r="J32" s="468"/>
      <c r="K32" s="468"/>
      <c r="L32" s="468"/>
      <c r="M32" s="468"/>
      <c r="N32" s="468"/>
      <c r="O32" s="468"/>
      <c r="P32" s="468"/>
      <c r="Q32" s="469"/>
    </row>
    <row r="33" spans="1:17" x14ac:dyDescent="0.2">
      <c r="A33" s="467"/>
      <c r="B33" s="468"/>
      <c r="C33" s="468"/>
      <c r="D33" s="468"/>
      <c r="E33" s="468"/>
      <c r="F33" s="468"/>
      <c r="G33" s="468"/>
      <c r="H33" s="468"/>
      <c r="I33" s="468"/>
      <c r="J33" s="468"/>
      <c r="K33" s="468"/>
      <c r="L33" s="468"/>
      <c r="M33" s="468"/>
      <c r="N33" s="468"/>
      <c r="O33" s="468"/>
      <c r="P33" s="468"/>
      <c r="Q33" s="469"/>
    </row>
    <row r="34" spans="1:17" x14ac:dyDescent="0.2">
      <c r="A34" s="467"/>
      <c r="B34" s="468"/>
      <c r="C34" s="468"/>
      <c r="D34" s="468"/>
      <c r="E34" s="468"/>
      <c r="F34" s="468"/>
      <c r="G34" s="468"/>
      <c r="H34" s="468"/>
      <c r="I34" s="468"/>
      <c r="J34" s="468"/>
      <c r="K34" s="468"/>
      <c r="L34" s="468"/>
      <c r="M34" s="468"/>
      <c r="N34" s="468"/>
      <c r="O34" s="468"/>
      <c r="P34" s="468"/>
      <c r="Q34" s="469"/>
    </row>
    <row r="35" spans="1:17" x14ac:dyDescent="0.2">
      <c r="A35" s="467"/>
      <c r="B35" s="468"/>
      <c r="C35" s="468"/>
      <c r="D35" s="468"/>
      <c r="E35" s="468"/>
      <c r="F35" s="468"/>
      <c r="G35" s="468"/>
      <c r="H35" s="468"/>
      <c r="I35" s="468"/>
      <c r="J35" s="468"/>
      <c r="K35" s="468"/>
      <c r="L35" s="468"/>
      <c r="M35" s="468"/>
      <c r="N35" s="468"/>
      <c r="O35" s="468"/>
      <c r="P35" s="468"/>
      <c r="Q35" s="469"/>
    </row>
    <row r="36" spans="1:17" x14ac:dyDescent="0.2">
      <c r="A36" s="467"/>
      <c r="B36" s="468"/>
      <c r="C36" s="468"/>
      <c r="D36" s="468"/>
      <c r="E36" s="468"/>
      <c r="F36" s="468"/>
      <c r="G36" s="468"/>
      <c r="H36" s="468"/>
      <c r="I36" s="468"/>
      <c r="J36" s="468"/>
      <c r="K36" s="468"/>
      <c r="L36" s="468"/>
      <c r="M36" s="468"/>
      <c r="N36" s="468"/>
      <c r="O36" s="468"/>
      <c r="P36" s="468"/>
      <c r="Q36" s="469"/>
    </row>
    <row r="37" spans="1:17" x14ac:dyDescent="0.2">
      <c r="A37" s="467"/>
      <c r="B37" s="468"/>
      <c r="C37" s="468"/>
      <c r="D37" s="468"/>
      <c r="E37" s="468"/>
      <c r="F37" s="468"/>
      <c r="G37" s="468"/>
      <c r="H37" s="468"/>
      <c r="I37" s="468"/>
      <c r="J37" s="468"/>
      <c r="K37" s="468"/>
      <c r="L37" s="468"/>
      <c r="M37" s="468"/>
      <c r="N37" s="468"/>
      <c r="O37" s="468"/>
      <c r="P37" s="468"/>
      <c r="Q37" s="469"/>
    </row>
    <row r="38" spans="1:17" x14ac:dyDescent="0.2">
      <c r="A38" s="467"/>
      <c r="B38" s="468"/>
      <c r="C38" s="468"/>
      <c r="D38" s="468"/>
      <c r="E38" s="468"/>
      <c r="F38" s="468"/>
      <c r="G38" s="468"/>
      <c r="H38" s="468"/>
      <c r="I38" s="468"/>
      <c r="J38" s="468"/>
      <c r="K38" s="468"/>
      <c r="L38" s="468"/>
      <c r="M38" s="468"/>
      <c r="N38" s="468"/>
      <c r="O38" s="468"/>
      <c r="P38" s="468"/>
      <c r="Q38" s="469"/>
    </row>
    <row r="39" spans="1:17" x14ac:dyDescent="0.2">
      <c r="A39" s="467"/>
      <c r="B39" s="468"/>
      <c r="C39" s="468"/>
      <c r="D39" s="468"/>
      <c r="E39" s="468"/>
      <c r="F39" s="468"/>
      <c r="G39" s="468"/>
      <c r="H39" s="468"/>
      <c r="I39" s="468"/>
      <c r="J39" s="468"/>
      <c r="K39" s="468"/>
      <c r="L39" s="468"/>
      <c r="M39" s="468"/>
      <c r="N39" s="468"/>
      <c r="O39" s="468"/>
      <c r="P39" s="468"/>
      <c r="Q39" s="469"/>
    </row>
    <row r="40" spans="1:17" x14ac:dyDescent="0.2">
      <c r="A40" s="467"/>
      <c r="B40" s="468"/>
      <c r="C40" s="468"/>
      <c r="D40" s="468"/>
      <c r="E40" s="468"/>
      <c r="F40" s="468"/>
      <c r="G40" s="468"/>
      <c r="H40" s="468"/>
      <c r="I40" s="468"/>
      <c r="J40" s="468"/>
      <c r="K40" s="468"/>
      <c r="L40" s="468"/>
      <c r="M40" s="468"/>
      <c r="N40" s="468"/>
      <c r="O40" s="468"/>
      <c r="P40" s="468"/>
      <c r="Q40" s="469"/>
    </row>
    <row r="41" spans="1:17" x14ac:dyDescent="0.2">
      <c r="A41" s="467"/>
      <c r="B41" s="468"/>
      <c r="C41" s="468"/>
      <c r="D41" s="468"/>
      <c r="E41" s="468"/>
      <c r="F41" s="468"/>
      <c r="G41" s="468"/>
      <c r="H41" s="468"/>
      <c r="I41" s="468"/>
      <c r="J41" s="468"/>
      <c r="K41" s="468"/>
      <c r="L41" s="468"/>
      <c r="M41" s="468"/>
      <c r="N41" s="468"/>
      <c r="O41" s="468"/>
      <c r="P41" s="468"/>
      <c r="Q41" s="469"/>
    </row>
    <row r="42" spans="1:17" x14ac:dyDescent="0.2">
      <c r="A42" s="467"/>
      <c r="B42" s="468"/>
      <c r="C42" s="468"/>
      <c r="D42" s="468"/>
      <c r="E42" s="468"/>
      <c r="F42" s="468"/>
      <c r="G42" s="468"/>
      <c r="H42" s="468"/>
      <c r="I42" s="468"/>
      <c r="J42" s="468"/>
      <c r="K42" s="468"/>
      <c r="L42" s="468"/>
      <c r="M42" s="468"/>
      <c r="N42" s="468"/>
      <c r="O42" s="468"/>
      <c r="P42" s="468"/>
      <c r="Q42" s="469"/>
    </row>
    <row r="43" spans="1:17" x14ac:dyDescent="0.2">
      <c r="A43" s="467"/>
      <c r="B43" s="468"/>
      <c r="C43" s="468"/>
      <c r="D43" s="468"/>
      <c r="E43" s="468"/>
      <c r="F43" s="468"/>
      <c r="G43" s="468"/>
      <c r="H43" s="468"/>
      <c r="I43" s="468"/>
      <c r="J43" s="468"/>
      <c r="K43" s="468"/>
      <c r="L43" s="468"/>
      <c r="M43" s="468"/>
      <c r="N43" s="468"/>
      <c r="O43" s="468"/>
      <c r="P43" s="468"/>
      <c r="Q43" s="469"/>
    </row>
    <row r="44" spans="1:17" x14ac:dyDescent="0.2">
      <c r="A44" s="467"/>
      <c r="B44" s="468"/>
      <c r="C44" s="468"/>
      <c r="D44" s="468"/>
      <c r="E44" s="468"/>
      <c r="F44" s="468"/>
      <c r="G44" s="468"/>
      <c r="H44" s="468"/>
      <c r="I44" s="468"/>
      <c r="J44" s="468"/>
      <c r="K44" s="468"/>
      <c r="L44" s="468"/>
      <c r="M44" s="468"/>
      <c r="N44" s="468"/>
      <c r="O44" s="468"/>
      <c r="P44" s="468"/>
      <c r="Q44" s="469"/>
    </row>
    <row r="45" spans="1:17" x14ac:dyDescent="0.2">
      <c r="A45" s="467"/>
      <c r="B45" s="468"/>
      <c r="C45" s="468"/>
      <c r="D45" s="468"/>
      <c r="E45" s="468"/>
      <c r="F45" s="468"/>
      <c r="G45" s="468"/>
      <c r="H45" s="468"/>
      <c r="I45" s="468"/>
      <c r="J45" s="468"/>
      <c r="K45" s="468"/>
      <c r="L45" s="468"/>
      <c r="M45" s="468"/>
      <c r="N45" s="468"/>
      <c r="O45" s="468"/>
      <c r="P45" s="468"/>
      <c r="Q45" s="469"/>
    </row>
    <row r="46" spans="1:17" x14ac:dyDescent="0.2">
      <c r="A46" s="467"/>
      <c r="B46" s="468"/>
      <c r="C46" s="468"/>
      <c r="D46" s="468"/>
      <c r="E46" s="468"/>
      <c r="F46" s="468"/>
      <c r="G46" s="468"/>
      <c r="H46" s="468"/>
      <c r="I46" s="468"/>
      <c r="J46" s="468"/>
      <c r="K46" s="468"/>
      <c r="L46" s="468"/>
      <c r="M46" s="468"/>
      <c r="N46" s="468"/>
      <c r="O46" s="468"/>
      <c r="P46" s="468"/>
      <c r="Q46" s="469"/>
    </row>
    <row r="47" spans="1:17" x14ac:dyDescent="0.2">
      <c r="A47" s="467"/>
      <c r="B47" s="468"/>
      <c r="C47" s="468"/>
      <c r="D47" s="468"/>
      <c r="E47" s="468"/>
      <c r="F47" s="468"/>
      <c r="G47" s="468"/>
      <c r="H47" s="468"/>
      <c r="I47" s="468"/>
      <c r="J47" s="468"/>
      <c r="K47" s="468"/>
      <c r="L47" s="468"/>
      <c r="M47" s="468"/>
      <c r="N47" s="468"/>
      <c r="O47" s="468"/>
      <c r="P47" s="468"/>
      <c r="Q47" s="469"/>
    </row>
    <row r="48" spans="1:17" x14ac:dyDescent="0.2">
      <c r="A48" s="467"/>
      <c r="B48" s="468"/>
      <c r="C48" s="468"/>
      <c r="D48" s="468"/>
      <c r="E48" s="468"/>
      <c r="F48" s="468"/>
      <c r="G48" s="468"/>
      <c r="H48" s="468"/>
      <c r="I48" s="468"/>
      <c r="J48" s="468"/>
      <c r="K48" s="468"/>
      <c r="L48" s="468"/>
      <c r="M48" s="468"/>
      <c r="N48" s="468"/>
      <c r="O48" s="468"/>
      <c r="P48" s="468"/>
      <c r="Q48" s="469"/>
    </row>
    <row r="49" spans="1:17" x14ac:dyDescent="0.2">
      <c r="A49" s="467"/>
      <c r="B49" s="468"/>
      <c r="C49" s="468"/>
      <c r="D49" s="468"/>
      <c r="E49" s="468"/>
      <c r="F49" s="468"/>
      <c r="G49" s="468"/>
      <c r="H49" s="468"/>
      <c r="I49" s="468"/>
      <c r="J49" s="468"/>
      <c r="K49" s="468"/>
      <c r="L49" s="468"/>
      <c r="M49" s="468"/>
      <c r="N49" s="468"/>
      <c r="O49" s="468"/>
      <c r="P49" s="468"/>
      <c r="Q49" s="469"/>
    </row>
    <row r="50" spans="1:17" x14ac:dyDescent="0.2">
      <c r="A50" s="467"/>
      <c r="B50" s="468"/>
      <c r="C50" s="468"/>
      <c r="D50" s="468"/>
      <c r="E50" s="468"/>
      <c r="F50" s="468"/>
      <c r="G50" s="468"/>
      <c r="H50" s="468"/>
      <c r="I50" s="468"/>
      <c r="J50" s="468"/>
      <c r="K50" s="468"/>
      <c r="L50" s="468"/>
      <c r="M50" s="468"/>
      <c r="N50" s="468"/>
      <c r="O50" s="468"/>
      <c r="P50" s="468"/>
      <c r="Q50" s="469"/>
    </row>
    <row r="51" spans="1:17" x14ac:dyDescent="0.2">
      <c r="A51" s="467"/>
      <c r="B51" s="468"/>
      <c r="C51" s="468"/>
      <c r="D51" s="468"/>
      <c r="E51" s="468"/>
      <c r="F51" s="468"/>
      <c r="G51" s="468"/>
      <c r="H51" s="468"/>
      <c r="I51" s="468"/>
      <c r="J51" s="468"/>
      <c r="K51" s="468"/>
      <c r="L51" s="468"/>
      <c r="M51" s="468"/>
      <c r="N51" s="468"/>
      <c r="O51" s="468"/>
      <c r="P51" s="468"/>
      <c r="Q51" s="469"/>
    </row>
    <row r="52" spans="1:17" x14ac:dyDescent="0.2">
      <c r="A52" s="467"/>
      <c r="B52" s="468"/>
      <c r="C52" s="468"/>
      <c r="D52" s="468"/>
      <c r="E52" s="468"/>
      <c r="F52" s="468"/>
      <c r="G52" s="468"/>
      <c r="H52" s="468"/>
      <c r="I52" s="468"/>
      <c r="J52" s="468"/>
      <c r="K52" s="468"/>
      <c r="L52" s="468"/>
      <c r="M52" s="468"/>
      <c r="N52" s="468"/>
      <c r="O52" s="468"/>
      <c r="P52" s="468"/>
      <c r="Q52" s="469"/>
    </row>
    <row r="53" spans="1:17" x14ac:dyDescent="0.2">
      <c r="A53" s="467"/>
      <c r="B53" s="468"/>
      <c r="C53" s="468"/>
      <c r="D53" s="468"/>
      <c r="E53" s="468"/>
      <c r="F53" s="468"/>
      <c r="G53" s="468"/>
      <c r="H53" s="468"/>
      <c r="I53" s="468"/>
      <c r="J53" s="468"/>
      <c r="K53" s="468"/>
      <c r="L53" s="468"/>
      <c r="M53" s="468"/>
      <c r="N53" s="468"/>
      <c r="O53" s="468"/>
      <c r="P53" s="468"/>
      <c r="Q53" s="469"/>
    </row>
    <row r="54" spans="1:17" x14ac:dyDescent="0.2">
      <c r="A54" s="467"/>
      <c r="B54" s="468"/>
      <c r="C54" s="468"/>
      <c r="D54" s="468"/>
      <c r="E54" s="468"/>
      <c r="F54" s="468"/>
      <c r="G54" s="468"/>
      <c r="H54" s="468"/>
      <c r="I54" s="468"/>
      <c r="J54" s="468"/>
      <c r="K54" s="468"/>
      <c r="L54" s="468"/>
      <c r="M54" s="468"/>
      <c r="N54" s="468"/>
      <c r="O54" s="468"/>
      <c r="P54" s="468"/>
      <c r="Q54" s="469"/>
    </row>
    <row r="55" spans="1:17" ht="12" customHeight="1" x14ac:dyDescent="0.2">
      <c r="A55" s="467"/>
      <c r="B55" s="468"/>
      <c r="C55" s="468"/>
      <c r="D55" s="468"/>
      <c r="E55" s="468"/>
      <c r="F55" s="468"/>
      <c r="G55" s="468"/>
      <c r="H55" s="468"/>
      <c r="I55" s="468"/>
      <c r="J55" s="468"/>
      <c r="K55" s="468"/>
      <c r="L55" s="468"/>
      <c r="M55" s="468"/>
      <c r="N55" s="468"/>
      <c r="O55" s="468"/>
      <c r="P55" s="468"/>
      <c r="Q55" s="469"/>
    </row>
    <row r="56" spans="1:17" ht="14.65" customHeight="1" x14ac:dyDescent="0.2">
      <c r="A56" s="471"/>
      <c r="B56" s="472"/>
      <c r="C56" s="472"/>
      <c r="D56" s="472"/>
      <c r="E56" s="472"/>
      <c r="F56" s="472"/>
      <c r="G56" s="472"/>
      <c r="H56" s="472"/>
      <c r="I56" s="472"/>
      <c r="J56" s="472"/>
      <c r="K56" s="472"/>
      <c r="L56" s="472"/>
      <c r="M56" s="468"/>
      <c r="N56" s="468"/>
      <c r="O56" s="468"/>
      <c r="P56" s="468"/>
      <c r="Q56" s="469"/>
    </row>
    <row r="57" spans="1:17" x14ac:dyDescent="0.2">
      <c r="A57" s="467"/>
      <c r="B57" s="468"/>
      <c r="C57" s="468"/>
      <c r="D57" s="468"/>
      <c r="E57" s="468"/>
      <c r="F57" s="468"/>
      <c r="G57" s="468"/>
      <c r="H57" s="468"/>
      <c r="I57" s="468"/>
      <c r="J57" s="468"/>
      <c r="K57" s="468"/>
      <c r="L57" s="468"/>
      <c r="M57" s="468"/>
      <c r="N57" s="468"/>
      <c r="O57" s="468"/>
      <c r="P57" s="468"/>
      <c r="Q57" s="469"/>
    </row>
    <row r="58" spans="1:17" x14ac:dyDescent="0.2">
      <c r="A58" s="467"/>
      <c r="B58" s="468"/>
      <c r="C58" s="468"/>
      <c r="D58" s="468"/>
      <c r="E58" s="468"/>
      <c r="F58" s="468"/>
      <c r="G58" s="468"/>
      <c r="H58" s="468"/>
      <c r="I58" s="468"/>
      <c r="J58" s="468"/>
      <c r="K58" s="468"/>
      <c r="L58" s="468"/>
      <c r="M58" s="468"/>
      <c r="N58" s="468"/>
      <c r="O58" s="468"/>
      <c r="P58" s="468"/>
      <c r="Q58" s="469"/>
    </row>
    <row r="59" spans="1:17" x14ac:dyDescent="0.2">
      <c r="A59" s="467"/>
      <c r="B59" s="468"/>
      <c r="C59" s="468"/>
      <c r="D59" s="468"/>
      <c r="E59" s="468"/>
      <c r="F59" s="468"/>
      <c r="G59" s="468"/>
      <c r="H59" s="468"/>
      <c r="I59" s="468"/>
      <c r="J59" s="468"/>
      <c r="K59" s="468"/>
      <c r="L59" s="468"/>
      <c r="M59" s="468"/>
      <c r="N59" s="468"/>
      <c r="O59" s="468"/>
      <c r="P59" s="468"/>
      <c r="Q59" s="469"/>
    </row>
    <row r="60" spans="1:17" ht="15" x14ac:dyDescent="0.25">
      <c r="A60" s="467"/>
      <c r="B60" s="468"/>
      <c r="C60" s="468"/>
      <c r="D60" s="468"/>
      <c r="E60" s="468"/>
      <c r="F60" s="468"/>
      <c r="G60" s="468"/>
      <c r="H60" s="473"/>
      <c r="I60" s="474"/>
      <c r="J60" s="468"/>
      <c r="K60" s="468"/>
      <c r="L60" s="468"/>
      <c r="M60" s="468"/>
      <c r="N60" s="468"/>
      <c r="O60" s="468"/>
      <c r="P60" s="468"/>
      <c r="Q60" s="469"/>
    </row>
    <row r="61" spans="1:17" x14ac:dyDescent="0.2">
      <c r="A61" s="467"/>
      <c r="B61" s="468"/>
      <c r="C61" s="468"/>
      <c r="D61" s="468"/>
      <c r="E61" s="468"/>
      <c r="F61" s="468"/>
      <c r="G61" s="468"/>
      <c r="H61" s="468"/>
      <c r="I61" s="468"/>
      <c r="J61" s="468"/>
      <c r="K61" s="468"/>
      <c r="L61" s="468"/>
      <c r="M61" s="468"/>
      <c r="N61" s="468"/>
      <c r="O61" s="468"/>
      <c r="P61" s="468"/>
      <c r="Q61" s="469"/>
    </row>
    <row r="62" spans="1:17" x14ac:dyDescent="0.2">
      <c r="A62" s="467"/>
      <c r="B62" s="468"/>
      <c r="C62" s="468"/>
      <c r="D62" s="468"/>
      <c r="E62" s="468"/>
      <c r="F62" s="468"/>
      <c r="G62" s="468"/>
      <c r="H62" s="468"/>
      <c r="I62" s="468"/>
      <c r="J62" s="468"/>
      <c r="K62" s="468"/>
      <c r="L62" s="468"/>
      <c r="M62" s="468"/>
      <c r="N62" s="468"/>
      <c r="O62" s="468"/>
      <c r="P62" s="468"/>
      <c r="Q62" s="469"/>
    </row>
    <row r="63" spans="1:17" ht="12.6" customHeight="1" x14ac:dyDescent="0.2">
      <c r="A63" s="467"/>
      <c r="B63" s="468"/>
      <c r="C63" s="468"/>
      <c r="D63" s="468"/>
      <c r="E63" s="468"/>
      <c r="F63" s="468"/>
      <c r="G63" s="468"/>
      <c r="H63" s="468"/>
      <c r="I63" s="468"/>
      <c r="J63" s="468"/>
      <c r="K63" s="468"/>
      <c r="L63" s="468"/>
      <c r="M63" s="468"/>
      <c r="N63" s="468"/>
      <c r="O63" s="468"/>
      <c r="P63" s="468"/>
      <c r="Q63" s="469"/>
    </row>
    <row r="64" spans="1:17" x14ac:dyDescent="0.2">
      <c r="A64" s="467"/>
      <c r="B64" s="468"/>
      <c r="C64" s="468"/>
      <c r="D64" s="468"/>
      <c r="E64" s="468"/>
      <c r="F64" s="468"/>
      <c r="G64" s="468"/>
      <c r="H64" s="468"/>
      <c r="I64" s="468"/>
      <c r="J64" s="468"/>
      <c r="K64" s="468"/>
      <c r="L64" s="468"/>
      <c r="M64" s="468"/>
      <c r="N64" s="468"/>
      <c r="O64" s="468"/>
      <c r="P64" s="468"/>
      <c r="Q64" s="469"/>
    </row>
    <row r="65" spans="1:17" x14ac:dyDescent="0.2">
      <c r="A65" s="467"/>
      <c r="B65" s="468"/>
      <c r="C65" s="468"/>
      <c r="D65" s="468"/>
      <c r="E65" s="468"/>
      <c r="F65" s="468"/>
      <c r="G65" s="468"/>
      <c r="H65" s="468"/>
      <c r="I65" s="468"/>
      <c r="J65" s="468"/>
      <c r="K65" s="468"/>
      <c r="L65" s="468"/>
      <c r="M65" s="468"/>
      <c r="N65" s="468"/>
      <c r="O65" s="468"/>
      <c r="P65" s="468"/>
      <c r="Q65" s="469"/>
    </row>
    <row r="66" spans="1:17" x14ac:dyDescent="0.2">
      <c r="A66" s="467"/>
      <c r="B66" s="468"/>
      <c r="C66" s="468"/>
      <c r="D66" s="468"/>
      <c r="E66" s="468"/>
      <c r="F66" s="468"/>
      <c r="G66" s="468"/>
      <c r="H66" s="468"/>
      <c r="I66" s="468"/>
      <c r="J66" s="468"/>
      <c r="K66" s="468"/>
      <c r="L66" s="468"/>
      <c r="M66" s="468"/>
      <c r="N66" s="468"/>
      <c r="O66" s="468"/>
      <c r="P66" s="468"/>
      <c r="Q66" s="469"/>
    </row>
    <row r="67" spans="1:17" x14ac:dyDescent="0.2">
      <c r="A67" s="467"/>
      <c r="B67" s="468"/>
      <c r="C67" s="468"/>
      <c r="D67" s="468"/>
      <c r="E67" s="468"/>
      <c r="F67" s="468"/>
      <c r="G67" s="468"/>
      <c r="H67" s="468"/>
      <c r="I67" s="468"/>
      <c r="J67" s="468"/>
      <c r="K67" s="468"/>
      <c r="L67" s="468"/>
      <c r="M67" s="468"/>
      <c r="N67" s="468"/>
      <c r="O67" s="468"/>
      <c r="P67" s="468"/>
      <c r="Q67" s="469"/>
    </row>
    <row r="68" spans="1:17" x14ac:dyDescent="0.2">
      <c r="A68" s="467"/>
      <c r="B68" s="468"/>
      <c r="C68" s="468"/>
      <c r="D68" s="468"/>
      <c r="E68" s="468"/>
      <c r="F68" s="468"/>
      <c r="G68" s="468"/>
      <c r="H68" s="468"/>
      <c r="I68" s="468"/>
      <c r="J68" s="468"/>
      <c r="K68" s="468"/>
      <c r="L68" s="468"/>
      <c r="M68" s="468"/>
      <c r="N68" s="468"/>
      <c r="O68" s="468"/>
      <c r="P68" s="468"/>
      <c r="Q68" s="469"/>
    </row>
    <row r="69" spans="1:17" x14ac:dyDescent="0.2">
      <c r="A69" s="467"/>
      <c r="B69" s="468"/>
      <c r="C69" s="468"/>
      <c r="D69" s="468"/>
      <c r="E69" s="468"/>
      <c r="F69" s="468"/>
      <c r="G69" s="468"/>
      <c r="H69" s="468"/>
      <c r="I69" s="468"/>
      <c r="J69" s="468"/>
      <c r="K69" s="468"/>
      <c r="L69" s="468"/>
      <c r="M69" s="468"/>
      <c r="N69" s="468"/>
      <c r="O69" s="468"/>
      <c r="P69" s="468"/>
      <c r="Q69" s="469"/>
    </row>
    <row r="70" spans="1:17" x14ac:dyDescent="0.2">
      <c r="A70" s="467"/>
      <c r="B70" s="468"/>
      <c r="C70" s="468"/>
      <c r="D70" s="468"/>
      <c r="E70" s="468"/>
      <c r="F70" s="468"/>
      <c r="G70" s="468"/>
      <c r="H70" s="468"/>
      <c r="I70" s="468"/>
      <c r="J70" s="468"/>
      <c r="K70" s="468"/>
      <c r="L70" s="468"/>
      <c r="M70" s="468"/>
      <c r="N70" s="468"/>
      <c r="O70" s="468"/>
      <c r="P70" s="468"/>
      <c r="Q70" s="469"/>
    </row>
    <row r="71" spans="1:17" x14ac:dyDescent="0.2">
      <c r="A71" s="467"/>
      <c r="B71" s="468"/>
      <c r="C71" s="468"/>
      <c r="D71" s="468"/>
      <c r="E71" s="468"/>
      <c r="F71" s="468"/>
      <c r="G71" s="468"/>
      <c r="H71" s="468"/>
      <c r="I71" s="468"/>
      <c r="J71" s="468"/>
      <c r="K71" s="468"/>
      <c r="L71" s="468"/>
      <c r="M71" s="468"/>
      <c r="N71" s="468"/>
      <c r="O71" s="468"/>
      <c r="P71" s="468"/>
      <c r="Q71" s="469"/>
    </row>
    <row r="72" spans="1:17" x14ac:dyDescent="0.2">
      <c r="A72" s="467"/>
      <c r="B72" s="468"/>
      <c r="C72" s="468"/>
      <c r="D72" s="468"/>
      <c r="E72" s="468"/>
      <c r="F72" s="468"/>
      <c r="G72" s="468"/>
      <c r="H72" s="468"/>
      <c r="I72" s="468"/>
      <c r="J72" s="468"/>
      <c r="K72" s="468"/>
      <c r="L72" s="468"/>
      <c r="M72" s="468"/>
      <c r="N72" s="468"/>
      <c r="O72" s="468"/>
      <c r="P72" s="468"/>
      <c r="Q72" s="469"/>
    </row>
    <row r="73" spans="1:17" x14ac:dyDescent="0.2">
      <c r="A73" s="467"/>
      <c r="B73" s="468"/>
      <c r="C73" s="468"/>
      <c r="D73" s="468"/>
      <c r="E73" s="468"/>
      <c r="F73" s="468"/>
      <c r="G73" s="468"/>
      <c r="H73" s="468"/>
      <c r="I73" s="468"/>
      <c r="J73" s="468"/>
      <c r="K73" s="468"/>
      <c r="L73" s="468"/>
      <c r="M73" s="468"/>
      <c r="N73" s="468"/>
      <c r="O73" s="468"/>
      <c r="P73" s="468"/>
      <c r="Q73" s="469"/>
    </row>
    <row r="74" spans="1:17" x14ac:dyDescent="0.2">
      <c r="A74" s="467"/>
      <c r="B74" s="468"/>
      <c r="C74" s="468"/>
      <c r="D74" s="468"/>
      <c r="E74" s="468"/>
      <c r="F74" s="468"/>
      <c r="G74" s="468"/>
      <c r="H74" s="468"/>
      <c r="I74" s="468"/>
      <c r="J74" s="468"/>
      <c r="K74" s="468"/>
      <c r="L74" s="468"/>
      <c r="M74" s="468"/>
      <c r="N74" s="468"/>
      <c r="O74" s="468"/>
      <c r="P74" s="468"/>
      <c r="Q74" s="469"/>
    </row>
    <row r="75" spans="1:17" x14ac:dyDescent="0.2">
      <c r="A75" s="467"/>
      <c r="B75" s="468"/>
      <c r="C75" s="468"/>
      <c r="D75" s="468"/>
      <c r="E75" s="468"/>
      <c r="F75" s="468"/>
      <c r="G75" s="468"/>
      <c r="H75" s="468"/>
      <c r="I75" s="468"/>
      <c r="J75" s="468"/>
      <c r="K75" s="468"/>
      <c r="L75" s="468"/>
      <c r="M75" s="468"/>
      <c r="N75" s="468"/>
      <c r="O75" s="468"/>
      <c r="P75" s="468"/>
      <c r="Q75" s="469"/>
    </row>
    <row r="76" spans="1:17" x14ac:dyDescent="0.2">
      <c r="A76" s="467"/>
      <c r="B76" s="468"/>
      <c r="C76" s="468"/>
      <c r="D76" s="468"/>
      <c r="E76" s="468"/>
      <c r="F76" s="468"/>
      <c r="G76" s="468"/>
      <c r="H76" s="468"/>
      <c r="I76" s="468"/>
      <c r="J76" s="468"/>
      <c r="K76" s="468"/>
      <c r="L76" s="468"/>
      <c r="M76" s="468"/>
      <c r="N76" s="468"/>
      <c r="O76" s="468"/>
      <c r="P76" s="468"/>
      <c r="Q76" s="469"/>
    </row>
    <row r="77" spans="1:17" x14ac:dyDescent="0.2">
      <c r="A77" s="467"/>
      <c r="B77" s="468"/>
      <c r="C77" s="468"/>
      <c r="D77" s="468"/>
      <c r="E77" s="468"/>
      <c r="F77" s="468"/>
      <c r="G77" s="468"/>
      <c r="H77" s="468"/>
      <c r="I77" s="468"/>
      <c r="J77" s="468"/>
      <c r="K77" s="468"/>
      <c r="L77" s="468"/>
      <c r="M77" s="468"/>
      <c r="N77" s="468"/>
      <c r="O77" s="468"/>
      <c r="P77" s="468"/>
      <c r="Q77" s="469"/>
    </row>
    <row r="78" spans="1:17" x14ac:dyDescent="0.2">
      <c r="A78" s="467"/>
      <c r="B78" s="468"/>
      <c r="C78" s="468"/>
      <c r="D78" s="468"/>
      <c r="E78" s="468"/>
      <c r="F78" s="468"/>
      <c r="G78" s="468"/>
      <c r="H78" s="468"/>
      <c r="I78" s="468"/>
      <c r="J78" s="468"/>
      <c r="K78" s="468"/>
      <c r="L78" s="468"/>
      <c r="M78" s="468"/>
      <c r="N78" s="468"/>
      <c r="O78" s="468"/>
      <c r="P78" s="468"/>
      <c r="Q78" s="469"/>
    </row>
    <row r="79" spans="1:17" x14ac:dyDescent="0.2">
      <c r="A79" s="467"/>
      <c r="B79" s="468"/>
      <c r="C79" s="468"/>
      <c r="D79" s="468"/>
      <c r="E79" s="468"/>
      <c r="F79" s="468"/>
      <c r="G79" s="468"/>
      <c r="H79" s="468"/>
      <c r="I79" s="468"/>
      <c r="J79" s="468"/>
      <c r="K79" s="468"/>
      <c r="L79" s="468"/>
      <c r="M79" s="468"/>
      <c r="N79" s="468"/>
      <c r="O79" s="468"/>
      <c r="P79" s="468"/>
      <c r="Q79" s="469"/>
    </row>
    <row r="80" spans="1:17" x14ac:dyDescent="0.2">
      <c r="A80" s="467"/>
      <c r="B80" s="468"/>
      <c r="C80" s="468"/>
      <c r="D80" s="468"/>
      <c r="E80" s="468"/>
      <c r="F80" s="468"/>
      <c r="G80" s="468"/>
      <c r="H80" s="468"/>
      <c r="I80" s="468"/>
      <c r="J80" s="468"/>
      <c r="K80" s="468"/>
      <c r="L80" s="468"/>
      <c r="M80" s="468"/>
      <c r="N80" s="468"/>
      <c r="O80" s="468"/>
      <c r="P80" s="468"/>
      <c r="Q80" s="469"/>
    </row>
    <row r="81" spans="1:17" x14ac:dyDescent="0.2">
      <c r="A81" s="467"/>
      <c r="B81" s="468"/>
      <c r="C81" s="468"/>
      <c r="D81" s="468"/>
      <c r="E81" s="468"/>
      <c r="F81" s="468"/>
      <c r="G81" s="468"/>
      <c r="H81" s="468"/>
      <c r="I81" s="468"/>
      <c r="J81" s="468"/>
      <c r="K81" s="468"/>
      <c r="L81" s="468"/>
      <c r="M81" s="468"/>
      <c r="N81" s="468"/>
      <c r="O81" s="468"/>
      <c r="P81" s="468"/>
      <c r="Q81" s="469"/>
    </row>
    <row r="82" spans="1:17" x14ac:dyDescent="0.2">
      <c r="A82" s="467"/>
      <c r="B82" s="468"/>
      <c r="C82" s="468"/>
      <c r="D82" s="468"/>
      <c r="E82" s="468"/>
      <c r="F82" s="468"/>
      <c r="G82" s="468"/>
      <c r="H82" s="468"/>
      <c r="I82" s="468"/>
      <c r="J82" s="468"/>
      <c r="K82" s="468"/>
      <c r="L82" s="468"/>
      <c r="M82" s="468"/>
      <c r="N82" s="468"/>
      <c r="O82" s="468"/>
      <c r="P82" s="468"/>
      <c r="Q82" s="469"/>
    </row>
    <row r="83" spans="1:17" x14ac:dyDescent="0.2">
      <c r="A83" s="467"/>
      <c r="B83" s="468"/>
      <c r="C83" s="468"/>
      <c r="D83" s="468"/>
      <c r="E83" s="468"/>
      <c r="F83" s="468"/>
      <c r="G83" s="468"/>
      <c r="H83" s="468"/>
      <c r="I83" s="468"/>
      <c r="J83" s="468"/>
      <c r="K83" s="468"/>
      <c r="L83" s="468"/>
      <c r="M83" s="468"/>
      <c r="N83" s="468"/>
      <c r="O83" s="468"/>
      <c r="P83" s="468"/>
      <c r="Q83" s="469"/>
    </row>
    <row r="84" spans="1:17" x14ac:dyDescent="0.2">
      <c r="A84" s="467"/>
      <c r="B84" s="468"/>
      <c r="C84" s="468"/>
      <c r="D84" s="468"/>
      <c r="E84" s="468"/>
      <c r="F84" s="468"/>
      <c r="G84" s="468"/>
      <c r="H84" s="468"/>
      <c r="I84" s="468"/>
      <c r="J84" s="468"/>
      <c r="K84" s="468"/>
      <c r="L84" s="468"/>
      <c r="M84" s="468"/>
      <c r="N84" s="468"/>
      <c r="O84" s="468"/>
      <c r="P84" s="468"/>
      <c r="Q84" s="469"/>
    </row>
    <row r="85" spans="1:17" x14ac:dyDescent="0.2">
      <c r="A85" s="467"/>
      <c r="B85" s="468"/>
      <c r="C85" s="468"/>
      <c r="D85" s="468"/>
      <c r="E85" s="468"/>
      <c r="F85" s="468"/>
      <c r="G85" s="468"/>
      <c r="H85" s="468"/>
      <c r="I85" s="468"/>
      <c r="J85" s="468"/>
      <c r="K85" s="468"/>
      <c r="L85" s="468"/>
      <c r="M85" s="468"/>
      <c r="N85" s="468"/>
      <c r="O85" s="468"/>
      <c r="P85" s="468"/>
      <c r="Q85" s="469"/>
    </row>
    <row r="86" spans="1:17" x14ac:dyDescent="0.2">
      <c r="A86" s="467"/>
      <c r="B86" s="468"/>
      <c r="C86" s="468"/>
      <c r="D86" s="468"/>
      <c r="E86" s="468"/>
      <c r="F86" s="468"/>
      <c r="G86" s="468"/>
      <c r="H86" s="468"/>
      <c r="I86" s="468"/>
      <c r="J86" s="468"/>
      <c r="K86" s="468"/>
      <c r="L86" s="468"/>
      <c r="M86" s="468"/>
      <c r="N86" s="468"/>
      <c r="O86" s="468"/>
      <c r="P86" s="468"/>
      <c r="Q86" s="469"/>
    </row>
    <row r="87" spans="1:17" ht="13.5" thickBot="1" x14ac:dyDescent="0.25">
      <c r="A87" s="475"/>
      <c r="B87" s="750">
        <v>8</v>
      </c>
      <c r="C87" s="750"/>
      <c r="D87" s="750"/>
      <c r="E87" s="750"/>
      <c r="F87" s="750"/>
      <c r="G87" s="750"/>
      <c r="H87" s="750"/>
      <c r="I87" s="750"/>
      <c r="J87" s="750"/>
      <c r="K87" s="750"/>
      <c r="L87" s="750"/>
      <c r="M87" s="750"/>
      <c r="N87" s="750"/>
      <c r="O87" s="750"/>
      <c r="P87" s="750"/>
      <c r="Q87" s="751"/>
    </row>
    <row r="88" spans="1:17" x14ac:dyDescent="0.2">
      <c r="A88" s="464"/>
      <c r="B88" s="465"/>
      <c r="C88" s="465"/>
      <c r="D88" s="465"/>
      <c r="E88" s="465"/>
      <c r="F88" s="465"/>
      <c r="G88" s="465"/>
      <c r="H88" s="465"/>
      <c r="I88" s="465"/>
      <c r="J88" s="465"/>
      <c r="K88" s="465"/>
      <c r="L88" s="465"/>
      <c r="M88" s="465"/>
      <c r="N88" s="465"/>
      <c r="O88" s="465"/>
      <c r="P88" s="465"/>
      <c r="Q88" s="466"/>
    </row>
    <row r="89" spans="1:17" x14ac:dyDescent="0.2">
      <c r="A89" s="467"/>
      <c r="B89" s="468"/>
      <c r="C89" s="468"/>
      <c r="D89" s="468"/>
      <c r="E89" s="468"/>
      <c r="F89" s="468"/>
      <c r="G89" s="468"/>
      <c r="H89" s="468"/>
      <c r="I89" s="468"/>
      <c r="J89" s="468"/>
      <c r="K89" s="468"/>
      <c r="L89" s="468"/>
      <c r="M89" s="468"/>
      <c r="N89" s="468"/>
      <c r="O89" s="468"/>
      <c r="P89" s="468"/>
      <c r="Q89" s="469"/>
    </row>
    <row r="90" spans="1:17" x14ac:dyDescent="0.2">
      <c r="A90" s="467"/>
      <c r="B90" s="468"/>
      <c r="C90" s="468"/>
      <c r="D90" s="468"/>
      <c r="E90" s="468"/>
      <c r="F90" s="468"/>
      <c r="G90" s="468"/>
      <c r="H90" s="468"/>
      <c r="I90" s="468"/>
      <c r="J90" s="468"/>
      <c r="K90" s="468"/>
      <c r="L90" s="468"/>
      <c r="M90" s="468"/>
      <c r="N90" s="468"/>
      <c r="O90" s="468"/>
      <c r="P90" s="468"/>
      <c r="Q90" s="469"/>
    </row>
    <row r="91" spans="1:17" x14ac:dyDescent="0.2">
      <c r="A91" s="467"/>
      <c r="B91" s="468"/>
      <c r="C91" s="468"/>
      <c r="D91" s="468"/>
      <c r="E91" s="468"/>
      <c r="F91" s="468"/>
      <c r="G91" s="468"/>
      <c r="H91" s="468"/>
      <c r="I91" s="468"/>
      <c r="J91" s="468"/>
      <c r="K91" s="468"/>
      <c r="L91" s="468"/>
      <c r="M91" s="468"/>
      <c r="N91" s="468"/>
      <c r="O91" s="468"/>
      <c r="P91" s="468"/>
      <c r="Q91" s="469"/>
    </row>
    <row r="92" spans="1:17" x14ac:dyDescent="0.2">
      <c r="A92" s="467"/>
      <c r="B92" s="468"/>
      <c r="C92" s="468"/>
      <c r="D92" s="468"/>
      <c r="E92" s="468"/>
      <c r="F92" s="468"/>
      <c r="G92" s="468"/>
      <c r="H92" s="468"/>
      <c r="I92" s="468"/>
      <c r="J92" s="468"/>
      <c r="K92" s="468"/>
      <c r="L92" s="468"/>
      <c r="M92" s="468"/>
      <c r="N92" s="468"/>
      <c r="O92" s="468"/>
      <c r="P92" s="468"/>
      <c r="Q92" s="469"/>
    </row>
    <row r="93" spans="1:17" x14ac:dyDescent="0.2">
      <c r="A93" s="467"/>
      <c r="B93" s="468"/>
      <c r="C93" s="468"/>
      <c r="D93" s="468"/>
      <c r="E93" s="468"/>
      <c r="F93" s="468"/>
      <c r="G93" s="468"/>
      <c r="H93" s="468"/>
      <c r="I93" s="468"/>
      <c r="J93" s="468"/>
      <c r="K93" s="468"/>
      <c r="L93" s="468"/>
      <c r="M93" s="468"/>
      <c r="N93" s="468"/>
      <c r="O93" s="468"/>
      <c r="P93" s="468"/>
      <c r="Q93" s="469"/>
    </row>
    <row r="94" spans="1:17" x14ac:dyDescent="0.2">
      <c r="A94" s="467"/>
      <c r="B94" s="468"/>
      <c r="C94" s="468"/>
      <c r="D94" s="468"/>
      <c r="E94" s="468"/>
      <c r="F94" s="468"/>
      <c r="G94" s="468"/>
      <c r="H94" s="468"/>
      <c r="I94" s="468"/>
      <c r="J94" s="468"/>
      <c r="K94" s="468"/>
      <c r="L94" s="468"/>
      <c r="M94" s="468"/>
      <c r="N94" s="468"/>
      <c r="O94" s="468"/>
      <c r="P94" s="468"/>
      <c r="Q94" s="469"/>
    </row>
    <row r="95" spans="1:17" x14ac:dyDescent="0.2">
      <c r="A95" s="467"/>
      <c r="B95" s="468"/>
      <c r="C95" s="468"/>
      <c r="D95" s="468"/>
      <c r="E95" s="468"/>
      <c r="F95" s="468"/>
      <c r="G95" s="468"/>
      <c r="H95" s="468"/>
      <c r="I95" s="468"/>
      <c r="J95" s="468"/>
      <c r="K95" s="468"/>
      <c r="L95" s="468"/>
      <c r="M95" s="468"/>
      <c r="N95" s="468"/>
      <c r="O95" s="468"/>
      <c r="P95" s="468"/>
      <c r="Q95" s="469"/>
    </row>
    <row r="96" spans="1:17" x14ac:dyDescent="0.2">
      <c r="A96" s="467"/>
      <c r="B96" s="468"/>
      <c r="C96" s="468"/>
      <c r="D96" s="468"/>
      <c r="E96" s="468"/>
      <c r="F96" s="468"/>
      <c r="G96" s="468"/>
      <c r="H96" s="468"/>
      <c r="I96" s="468"/>
      <c r="J96" s="468"/>
      <c r="K96" s="468"/>
      <c r="L96" s="468"/>
      <c r="M96" s="468"/>
      <c r="N96" s="468"/>
      <c r="O96" s="468"/>
      <c r="P96" s="468"/>
      <c r="Q96" s="469"/>
    </row>
    <row r="97" spans="1:17" x14ac:dyDescent="0.2">
      <c r="A97" s="467"/>
      <c r="B97" s="468"/>
      <c r="C97" s="468"/>
      <c r="D97" s="468"/>
      <c r="E97" s="468"/>
      <c r="F97" s="468"/>
      <c r="G97" s="468"/>
      <c r="H97" s="468"/>
      <c r="I97" s="468"/>
      <c r="J97" s="468"/>
      <c r="K97" s="468"/>
      <c r="L97" s="468"/>
      <c r="M97" s="468"/>
      <c r="N97" s="468"/>
      <c r="O97" s="468"/>
      <c r="P97" s="468"/>
      <c r="Q97" s="469"/>
    </row>
    <row r="98" spans="1:17" x14ac:dyDescent="0.2">
      <c r="A98" s="467"/>
      <c r="B98" s="468"/>
      <c r="C98" s="468"/>
      <c r="D98" s="468"/>
      <c r="E98" s="468"/>
      <c r="F98" s="468"/>
      <c r="G98" s="468"/>
      <c r="H98" s="468"/>
      <c r="I98" s="468"/>
      <c r="J98" s="468"/>
      <c r="K98" s="468"/>
      <c r="L98" s="468"/>
      <c r="M98" s="468"/>
      <c r="N98" s="468"/>
      <c r="O98" s="468"/>
      <c r="P98" s="468"/>
      <c r="Q98" s="469"/>
    </row>
    <row r="99" spans="1:17" x14ac:dyDescent="0.2">
      <c r="A99" s="467"/>
      <c r="B99" s="468"/>
      <c r="C99" s="468"/>
      <c r="D99" s="468"/>
      <c r="E99" s="468"/>
      <c r="F99" s="468"/>
      <c r="G99" s="468"/>
      <c r="H99" s="468"/>
      <c r="I99" s="468"/>
      <c r="J99" s="468"/>
      <c r="K99" s="468"/>
      <c r="L99" s="468"/>
      <c r="M99" s="468"/>
      <c r="N99" s="468"/>
      <c r="O99" s="468"/>
      <c r="P99" s="468"/>
      <c r="Q99" s="469"/>
    </row>
    <row r="100" spans="1:17" x14ac:dyDescent="0.2">
      <c r="A100" s="467"/>
      <c r="B100" s="468"/>
      <c r="C100" s="468"/>
      <c r="D100" s="468"/>
      <c r="E100" s="468"/>
      <c r="F100" s="468"/>
      <c r="G100" s="468"/>
      <c r="H100" s="468"/>
      <c r="I100" s="468"/>
      <c r="J100" s="468"/>
      <c r="K100" s="468"/>
      <c r="L100" s="468"/>
      <c r="M100" s="468"/>
      <c r="N100" s="468"/>
      <c r="O100" s="468"/>
      <c r="P100" s="468"/>
      <c r="Q100" s="469"/>
    </row>
    <row r="101" spans="1:17" x14ac:dyDescent="0.2">
      <c r="A101" s="467"/>
      <c r="B101" s="468"/>
      <c r="C101" s="468"/>
      <c r="D101" s="468"/>
      <c r="E101" s="468"/>
      <c r="F101" s="468"/>
      <c r="G101" s="468"/>
      <c r="H101" s="468"/>
      <c r="I101" s="468"/>
      <c r="J101" s="468"/>
      <c r="K101" s="468"/>
      <c r="L101" s="468"/>
      <c r="M101" s="468"/>
      <c r="N101" s="468"/>
      <c r="O101" s="468"/>
      <c r="P101" s="468"/>
      <c r="Q101" s="469"/>
    </row>
    <row r="102" spans="1:17" x14ac:dyDescent="0.2">
      <c r="A102" s="467"/>
      <c r="B102" s="468"/>
      <c r="C102" s="468"/>
      <c r="D102" s="468"/>
      <c r="E102" s="468"/>
      <c r="F102" s="468"/>
      <c r="G102" s="468"/>
      <c r="H102" s="468"/>
      <c r="I102" s="468"/>
      <c r="J102" s="468"/>
      <c r="K102" s="468"/>
      <c r="L102" s="468"/>
      <c r="M102" s="468"/>
      <c r="N102" s="468"/>
      <c r="O102" s="468"/>
      <c r="P102" s="468"/>
      <c r="Q102" s="469"/>
    </row>
    <row r="103" spans="1:17" x14ac:dyDescent="0.2">
      <c r="A103" s="467"/>
      <c r="B103" s="468"/>
      <c r="C103" s="468"/>
      <c r="D103" s="468"/>
      <c r="E103" s="468"/>
      <c r="F103" s="468"/>
      <c r="G103" s="468"/>
      <c r="H103" s="468"/>
      <c r="I103" s="468"/>
      <c r="J103" s="468"/>
      <c r="K103" s="468"/>
      <c r="L103" s="468"/>
      <c r="M103" s="468"/>
      <c r="N103" s="468"/>
      <c r="O103" s="468"/>
      <c r="P103" s="468"/>
      <c r="Q103" s="469"/>
    </row>
    <row r="104" spans="1:17" x14ac:dyDescent="0.2">
      <c r="A104" s="467"/>
      <c r="B104" s="468"/>
      <c r="C104" s="468"/>
      <c r="D104" s="468"/>
      <c r="E104" s="468"/>
      <c r="F104" s="468"/>
      <c r="G104" s="468"/>
      <c r="H104" s="468"/>
      <c r="I104" s="468"/>
      <c r="J104" s="468"/>
      <c r="K104" s="468"/>
      <c r="L104" s="468"/>
      <c r="M104" s="468"/>
      <c r="N104" s="468"/>
      <c r="O104" s="468"/>
      <c r="P104" s="468"/>
      <c r="Q104" s="469"/>
    </row>
    <row r="105" spans="1:17" x14ac:dyDescent="0.2">
      <c r="A105" s="467"/>
      <c r="B105" s="468"/>
      <c r="C105" s="468"/>
      <c r="D105" s="468"/>
      <c r="E105" s="468"/>
      <c r="F105" s="468"/>
      <c r="G105" s="468"/>
      <c r="H105" s="468"/>
      <c r="I105" s="468"/>
      <c r="J105" s="468"/>
      <c r="K105" s="468"/>
      <c r="L105" s="468"/>
      <c r="M105" s="468"/>
      <c r="N105" s="468"/>
      <c r="O105" s="468"/>
      <c r="P105" s="468"/>
      <c r="Q105" s="469"/>
    </row>
    <row r="106" spans="1:17" x14ac:dyDescent="0.2">
      <c r="A106" s="467"/>
      <c r="B106" s="468"/>
      <c r="C106" s="468"/>
      <c r="D106" s="468"/>
      <c r="E106" s="468"/>
      <c r="F106" s="468"/>
      <c r="G106" s="468"/>
      <c r="H106" s="468"/>
      <c r="I106" s="468"/>
      <c r="J106" s="468"/>
      <c r="K106" s="468"/>
      <c r="L106" s="468"/>
      <c r="M106" s="468"/>
      <c r="N106" s="468"/>
      <c r="O106" s="468"/>
      <c r="P106" s="468"/>
      <c r="Q106" s="469"/>
    </row>
    <row r="107" spans="1:17" x14ac:dyDescent="0.2">
      <c r="A107" s="467"/>
      <c r="B107" s="468"/>
      <c r="C107" s="468"/>
      <c r="D107" s="468"/>
      <c r="E107" s="468"/>
      <c r="F107" s="468"/>
      <c r="G107" s="468"/>
      <c r="H107" s="468"/>
      <c r="I107" s="468"/>
      <c r="J107" s="468"/>
      <c r="K107" s="468"/>
      <c r="L107" s="468"/>
      <c r="M107" s="468"/>
      <c r="N107" s="468"/>
      <c r="O107" s="468"/>
      <c r="P107" s="468"/>
      <c r="Q107" s="469"/>
    </row>
    <row r="108" spans="1:17" x14ac:dyDescent="0.2">
      <c r="A108" s="467"/>
      <c r="B108" s="468"/>
      <c r="C108" s="468"/>
      <c r="D108" s="468"/>
      <c r="E108" s="468"/>
      <c r="F108" s="468"/>
      <c r="G108" s="468"/>
      <c r="H108" s="468"/>
      <c r="I108" s="468"/>
      <c r="J108" s="468"/>
      <c r="K108" s="468"/>
      <c r="L108" s="468"/>
      <c r="M108" s="468"/>
      <c r="N108" s="468"/>
      <c r="O108" s="468"/>
      <c r="P108" s="468"/>
      <c r="Q108" s="469"/>
    </row>
    <row r="109" spans="1:17" x14ac:dyDescent="0.2">
      <c r="A109" s="467"/>
      <c r="B109" s="468"/>
      <c r="C109" s="468"/>
      <c r="D109" s="468"/>
      <c r="E109" s="468"/>
      <c r="F109" s="468"/>
      <c r="G109" s="468"/>
      <c r="H109" s="468"/>
      <c r="I109" s="468"/>
      <c r="J109" s="468"/>
      <c r="K109" s="468"/>
      <c r="L109" s="468"/>
      <c r="M109" s="468"/>
      <c r="N109" s="468"/>
      <c r="O109" s="468"/>
      <c r="P109" s="468"/>
      <c r="Q109" s="469"/>
    </row>
    <row r="110" spans="1:17" x14ac:dyDescent="0.2">
      <c r="A110" s="467"/>
      <c r="B110" s="468"/>
      <c r="C110" s="468"/>
      <c r="D110" s="468"/>
      <c r="E110" s="468"/>
      <c r="F110" s="468"/>
      <c r="G110" s="468"/>
      <c r="H110" s="468"/>
      <c r="I110" s="468"/>
      <c r="J110" s="468"/>
      <c r="K110" s="468"/>
      <c r="L110" s="468"/>
      <c r="M110" s="468"/>
      <c r="N110" s="468"/>
      <c r="O110" s="468"/>
      <c r="P110" s="468"/>
      <c r="Q110" s="469"/>
    </row>
    <row r="111" spans="1:17" x14ac:dyDescent="0.2">
      <c r="A111" s="467"/>
      <c r="B111" s="468"/>
      <c r="C111" s="468"/>
      <c r="D111" s="468"/>
      <c r="E111" s="468"/>
      <c r="F111" s="468"/>
      <c r="G111" s="468"/>
      <c r="H111" s="468"/>
      <c r="I111" s="468"/>
      <c r="J111" s="468"/>
      <c r="K111" s="468"/>
      <c r="L111" s="468"/>
      <c r="M111" s="468"/>
      <c r="N111" s="468"/>
      <c r="O111" s="468"/>
      <c r="P111" s="468"/>
      <c r="Q111" s="469"/>
    </row>
    <row r="112" spans="1:17" x14ac:dyDescent="0.2">
      <c r="A112" s="467"/>
      <c r="B112" s="468"/>
      <c r="C112" s="468"/>
      <c r="D112" s="468"/>
      <c r="E112" s="468"/>
      <c r="F112" s="468"/>
      <c r="G112" s="468"/>
      <c r="H112" s="468"/>
      <c r="I112" s="468"/>
      <c r="J112" s="468"/>
      <c r="K112" s="468"/>
      <c r="L112" s="468"/>
      <c r="M112" s="468"/>
      <c r="N112" s="468"/>
      <c r="O112" s="468"/>
      <c r="P112" s="468"/>
      <c r="Q112" s="469"/>
    </row>
    <row r="113" spans="1:17" x14ac:dyDescent="0.2">
      <c r="A113" s="467"/>
      <c r="B113" s="468"/>
      <c r="C113" s="468"/>
      <c r="D113" s="468"/>
      <c r="E113" s="468"/>
      <c r="F113" s="468"/>
      <c r="G113" s="468"/>
      <c r="H113" s="468"/>
      <c r="I113" s="468"/>
      <c r="J113" s="468"/>
      <c r="K113" s="468"/>
      <c r="L113" s="468"/>
      <c r="M113" s="468"/>
      <c r="N113" s="468"/>
      <c r="O113" s="468"/>
      <c r="P113" s="468"/>
      <c r="Q113" s="469"/>
    </row>
    <row r="114" spans="1:17" x14ac:dyDescent="0.2">
      <c r="A114" s="467"/>
      <c r="B114" s="468"/>
      <c r="C114" s="468"/>
      <c r="D114" s="468"/>
      <c r="E114" s="468"/>
      <c r="F114" s="468"/>
      <c r="G114" s="468"/>
      <c r="H114" s="468"/>
      <c r="I114" s="468"/>
      <c r="J114" s="468"/>
      <c r="K114" s="468"/>
      <c r="L114" s="468"/>
      <c r="M114" s="468"/>
      <c r="N114" s="468"/>
      <c r="O114" s="468"/>
      <c r="P114" s="468"/>
      <c r="Q114" s="469"/>
    </row>
    <row r="115" spans="1:17" x14ac:dyDescent="0.2">
      <c r="A115" s="467"/>
      <c r="B115" s="468"/>
      <c r="C115" s="468"/>
      <c r="D115" s="468"/>
      <c r="E115" s="468"/>
      <c r="F115" s="468"/>
      <c r="G115" s="468"/>
      <c r="H115" s="468"/>
      <c r="I115" s="468"/>
      <c r="J115" s="468"/>
      <c r="K115" s="468"/>
      <c r="L115" s="468"/>
      <c r="M115" s="468"/>
      <c r="N115" s="468"/>
      <c r="O115" s="468"/>
      <c r="P115" s="468"/>
      <c r="Q115" s="469"/>
    </row>
    <row r="116" spans="1:17" x14ac:dyDescent="0.2">
      <c r="A116" s="467"/>
      <c r="B116" s="468"/>
      <c r="C116" s="468"/>
      <c r="D116" s="468"/>
      <c r="E116" s="468"/>
      <c r="F116" s="468"/>
      <c r="G116" s="468"/>
      <c r="H116" s="468"/>
      <c r="I116" s="468"/>
      <c r="J116" s="468"/>
      <c r="K116" s="468"/>
      <c r="L116" s="468"/>
      <c r="M116" s="468"/>
      <c r="N116" s="468"/>
      <c r="O116" s="468"/>
      <c r="P116" s="468"/>
      <c r="Q116" s="469"/>
    </row>
    <row r="117" spans="1:17" x14ac:dyDescent="0.2">
      <c r="A117" s="467"/>
      <c r="B117" s="468"/>
      <c r="C117" s="468"/>
      <c r="D117" s="468"/>
      <c r="E117" s="468"/>
      <c r="F117" s="468"/>
      <c r="G117" s="468"/>
      <c r="H117" s="468"/>
      <c r="I117" s="468"/>
      <c r="J117" s="468"/>
      <c r="K117" s="468"/>
      <c r="L117" s="468"/>
      <c r="M117" s="468"/>
      <c r="N117" s="468"/>
      <c r="O117" s="468"/>
      <c r="P117" s="468"/>
      <c r="Q117" s="469"/>
    </row>
    <row r="118" spans="1:17" x14ac:dyDescent="0.2">
      <c r="A118" s="467"/>
      <c r="B118" s="468"/>
      <c r="C118" s="468"/>
      <c r="D118" s="468"/>
      <c r="E118" s="468"/>
      <c r="F118" s="468"/>
      <c r="G118" s="468"/>
      <c r="H118" s="468"/>
      <c r="I118" s="468"/>
      <c r="J118" s="468"/>
      <c r="K118" s="468"/>
      <c r="L118" s="468"/>
      <c r="M118" s="468"/>
      <c r="N118" s="468"/>
      <c r="O118" s="468"/>
      <c r="P118" s="468"/>
      <c r="Q118" s="469"/>
    </row>
    <row r="119" spans="1:17" x14ac:dyDescent="0.2">
      <c r="A119" s="467"/>
      <c r="B119" s="468"/>
      <c r="C119" s="468"/>
      <c r="D119" s="468"/>
      <c r="E119" s="468"/>
      <c r="F119" s="468"/>
      <c r="G119" s="468"/>
      <c r="H119" s="468"/>
      <c r="I119" s="468"/>
      <c r="J119" s="468"/>
      <c r="K119" s="468"/>
      <c r="L119" s="468"/>
      <c r="M119" s="468"/>
      <c r="N119" s="468"/>
      <c r="O119" s="468"/>
      <c r="P119" s="468"/>
      <c r="Q119" s="469"/>
    </row>
    <row r="120" spans="1:17" x14ac:dyDescent="0.2">
      <c r="A120" s="467"/>
      <c r="B120" s="468"/>
      <c r="C120" s="468"/>
      <c r="D120" s="468"/>
      <c r="E120" s="468"/>
      <c r="F120" s="468"/>
      <c r="G120" s="468"/>
      <c r="H120" s="468"/>
      <c r="I120" s="468"/>
      <c r="J120" s="468"/>
      <c r="K120" s="468"/>
      <c r="L120" s="468"/>
      <c r="M120" s="468"/>
      <c r="N120" s="468"/>
      <c r="O120" s="468"/>
      <c r="P120" s="468"/>
      <c r="Q120" s="469"/>
    </row>
    <row r="121" spans="1:17" x14ac:dyDescent="0.2">
      <c r="A121" s="467"/>
      <c r="B121" s="468"/>
      <c r="C121" s="468"/>
      <c r="D121" s="468"/>
      <c r="E121" s="468"/>
      <c r="F121" s="468"/>
      <c r="G121" s="468"/>
      <c r="H121" s="468"/>
      <c r="I121" s="468"/>
      <c r="J121" s="468"/>
      <c r="K121" s="468"/>
      <c r="L121" s="468"/>
      <c r="M121" s="468"/>
      <c r="N121" s="468"/>
      <c r="O121" s="468"/>
      <c r="P121" s="468"/>
      <c r="Q121" s="469"/>
    </row>
    <row r="122" spans="1:17" x14ac:dyDescent="0.2">
      <c r="A122" s="467"/>
      <c r="B122" s="468"/>
      <c r="C122" s="468"/>
      <c r="D122" s="468"/>
      <c r="E122" s="468"/>
      <c r="F122" s="468"/>
      <c r="G122" s="468"/>
      <c r="H122" s="468"/>
      <c r="I122" s="468"/>
      <c r="J122" s="468"/>
      <c r="K122" s="468"/>
      <c r="L122" s="468"/>
      <c r="M122" s="468"/>
      <c r="N122" s="468"/>
      <c r="O122" s="468"/>
      <c r="P122" s="468"/>
      <c r="Q122" s="469"/>
    </row>
    <row r="123" spans="1:17" x14ac:dyDescent="0.2">
      <c r="A123" s="467"/>
      <c r="B123" s="468"/>
      <c r="C123" s="468"/>
      <c r="D123" s="468"/>
      <c r="E123" s="468"/>
      <c r="F123" s="468"/>
      <c r="G123" s="468"/>
      <c r="H123" s="468"/>
      <c r="I123" s="468"/>
      <c r="J123" s="468"/>
      <c r="K123" s="468"/>
      <c r="L123" s="468"/>
      <c r="M123" s="468"/>
      <c r="N123" s="468"/>
      <c r="O123" s="468"/>
      <c r="P123" s="468"/>
      <c r="Q123" s="469"/>
    </row>
    <row r="124" spans="1:17" x14ac:dyDescent="0.2">
      <c r="A124" s="467"/>
      <c r="B124" s="468"/>
      <c r="C124" s="468"/>
      <c r="D124" s="468"/>
      <c r="E124" s="468"/>
      <c r="F124" s="468"/>
      <c r="G124" s="468"/>
      <c r="H124" s="468"/>
      <c r="I124" s="468"/>
      <c r="J124" s="468"/>
      <c r="K124" s="468"/>
      <c r="L124" s="468"/>
      <c r="M124" s="468"/>
      <c r="N124" s="468"/>
      <c r="O124" s="468"/>
      <c r="P124" s="468"/>
      <c r="Q124" s="469"/>
    </row>
    <row r="125" spans="1:17" x14ac:dyDescent="0.2">
      <c r="A125" s="467"/>
      <c r="B125" s="468"/>
      <c r="C125" s="468"/>
      <c r="D125" s="468"/>
      <c r="E125" s="468"/>
      <c r="F125" s="468"/>
      <c r="G125" s="468"/>
      <c r="H125" s="468"/>
      <c r="I125" s="468"/>
      <c r="J125" s="468"/>
      <c r="K125" s="468"/>
      <c r="L125" s="468"/>
      <c r="M125" s="468"/>
      <c r="N125" s="468"/>
      <c r="O125" s="468"/>
      <c r="P125" s="468"/>
      <c r="Q125" s="469"/>
    </row>
    <row r="126" spans="1:17" x14ac:dyDescent="0.2">
      <c r="A126" s="467"/>
      <c r="B126" s="468"/>
      <c r="C126" s="468"/>
      <c r="D126" s="468"/>
      <c r="E126" s="468"/>
      <c r="F126" s="468"/>
      <c r="G126" s="468"/>
      <c r="H126" s="468"/>
      <c r="I126" s="468"/>
      <c r="J126" s="468"/>
      <c r="K126" s="468"/>
      <c r="L126" s="468"/>
      <c r="M126" s="468"/>
      <c r="N126" s="468"/>
      <c r="O126" s="468"/>
      <c r="P126" s="468"/>
      <c r="Q126" s="469"/>
    </row>
    <row r="127" spans="1:17" x14ac:dyDescent="0.2">
      <c r="A127" s="467"/>
      <c r="B127" s="468"/>
      <c r="C127" s="468"/>
      <c r="D127" s="468"/>
      <c r="E127" s="468"/>
      <c r="F127" s="468"/>
      <c r="G127" s="468"/>
      <c r="H127" s="468"/>
      <c r="I127" s="468"/>
      <c r="J127" s="468"/>
      <c r="K127" s="468"/>
      <c r="L127" s="468"/>
      <c r="M127" s="468"/>
      <c r="N127" s="468"/>
      <c r="O127" s="468"/>
      <c r="P127" s="468"/>
      <c r="Q127" s="469"/>
    </row>
    <row r="128" spans="1:17" x14ac:dyDescent="0.2">
      <c r="A128" s="467"/>
      <c r="B128" s="468"/>
      <c r="C128" s="468"/>
      <c r="D128" s="468"/>
      <c r="E128" s="468"/>
      <c r="F128" s="468"/>
      <c r="G128" s="468"/>
      <c r="H128" s="468"/>
      <c r="I128" s="468"/>
      <c r="J128" s="468"/>
      <c r="K128" s="468"/>
      <c r="L128" s="468"/>
      <c r="M128" s="468"/>
      <c r="N128" s="468"/>
      <c r="O128" s="468"/>
      <c r="P128" s="468"/>
      <c r="Q128" s="469"/>
    </row>
    <row r="129" spans="1:17" x14ac:dyDescent="0.2">
      <c r="A129" s="467"/>
      <c r="B129" s="468"/>
      <c r="C129" s="468"/>
      <c r="D129" s="468"/>
      <c r="E129" s="468"/>
      <c r="F129" s="468"/>
      <c r="G129" s="468"/>
      <c r="H129" s="468"/>
      <c r="I129" s="468"/>
      <c r="J129" s="468"/>
      <c r="K129" s="468"/>
      <c r="L129" s="468"/>
      <c r="M129" s="468"/>
      <c r="N129" s="468"/>
      <c r="O129" s="468"/>
      <c r="P129" s="468"/>
      <c r="Q129" s="469"/>
    </row>
    <row r="130" spans="1:17" x14ac:dyDescent="0.2">
      <c r="A130" s="467"/>
      <c r="B130" s="468"/>
      <c r="C130" s="468"/>
      <c r="D130" s="468"/>
      <c r="E130" s="468"/>
      <c r="F130" s="468"/>
      <c r="G130" s="468"/>
      <c r="H130" s="468"/>
      <c r="I130" s="468"/>
      <c r="J130" s="468"/>
      <c r="K130" s="468"/>
      <c r="L130" s="468"/>
      <c r="M130" s="468"/>
      <c r="N130" s="468"/>
      <c r="O130" s="468"/>
      <c r="P130" s="468"/>
      <c r="Q130" s="469"/>
    </row>
    <row r="131" spans="1:17" x14ac:dyDescent="0.2">
      <c r="A131" s="467"/>
      <c r="B131" s="468"/>
      <c r="C131" s="468"/>
      <c r="D131" s="468"/>
      <c r="E131" s="468"/>
      <c r="F131" s="468"/>
      <c r="G131" s="468"/>
      <c r="H131" s="468"/>
      <c r="I131" s="468"/>
      <c r="J131" s="468"/>
      <c r="K131" s="468"/>
      <c r="L131" s="468"/>
      <c r="M131" s="468"/>
      <c r="N131" s="468"/>
      <c r="O131" s="468"/>
      <c r="P131" s="468"/>
      <c r="Q131" s="469"/>
    </row>
    <row r="132" spans="1:17" x14ac:dyDescent="0.2">
      <c r="A132" s="467"/>
      <c r="B132" s="468"/>
      <c r="C132" s="468"/>
      <c r="D132" s="468"/>
      <c r="E132" s="468"/>
      <c r="F132" s="468"/>
      <c r="G132" s="468"/>
      <c r="H132" s="468"/>
      <c r="I132" s="468"/>
      <c r="J132" s="468"/>
      <c r="K132" s="468"/>
      <c r="L132" s="468"/>
      <c r="M132" s="468"/>
      <c r="N132" s="468"/>
      <c r="O132" s="468"/>
      <c r="P132" s="468"/>
      <c r="Q132" s="469"/>
    </row>
    <row r="133" spans="1:17" x14ac:dyDescent="0.2">
      <c r="A133" s="467"/>
      <c r="B133" s="468"/>
      <c r="C133" s="468"/>
      <c r="D133" s="468"/>
      <c r="E133" s="468"/>
      <c r="F133" s="468"/>
      <c r="G133" s="468"/>
      <c r="H133" s="468"/>
      <c r="I133" s="468"/>
      <c r="J133" s="468"/>
      <c r="K133" s="468"/>
      <c r="L133" s="468"/>
      <c r="M133" s="468"/>
      <c r="N133" s="468"/>
      <c r="O133" s="468"/>
      <c r="P133" s="468"/>
      <c r="Q133" s="469"/>
    </row>
    <row r="134" spans="1:17" x14ac:dyDescent="0.2">
      <c r="A134" s="467"/>
      <c r="B134" s="468"/>
      <c r="C134" s="468"/>
      <c r="D134" s="468"/>
      <c r="E134" s="468"/>
      <c r="F134" s="468"/>
      <c r="G134" s="468"/>
      <c r="H134" s="468"/>
      <c r="I134" s="468"/>
      <c r="J134" s="468"/>
      <c r="K134" s="468"/>
      <c r="L134" s="468"/>
      <c r="M134" s="468"/>
      <c r="N134" s="468"/>
      <c r="O134" s="468"/>
      <c r="P134" s="468"/>
      <c r="Q134" s="469"/>
    </row>
    <row r="135" spans="1:17" x14ac:dyDescent="0.2">
      <c r="A135" s="467"/>
      <c r="B135" s="468"/>
      <c r="C135" s="468"/>
      <c r="D135" s="468"/>
      <c r="E135" s="468"/>
      <c r="F135" s="468"/>
      <c r="G135" s="468"/>
      <c r="H135" s="468"/>
      <c r="I135" s="468"/>
      <c r="J135" s="468"/>
      <c r="K135" s="468"/>
      <c r="L135" s="468"/>
      <c r="M135" s="468"/>
      <c r="N135" s="468"/>
      <c r="O135" s="468"/>
      <c r="P135" s="468"/>
      <c r="Q135" s="469"/>
    </row>
    <row r="136" spans="1:17" x14ac:dyDescent="0.2">
      <c r="A136" s="467"/>
      <c r="B136" s="468"/>
      <c r="C136" s="468"/>
      <c r="D136" s="468"/>
      <c r="E136" s="468"/>
      <c r="F136" s="468"/>
      <c r="G136" s="468"/>
      <c r="H136" s="468"/>
      <c r="I136" s="468"/>
      <c r="J136" s="468"/>
      <c r="K136" s="468"/>
      <c r="L136" s="468"/>
      <c r="M136" s="468"/>
      <c r="N136" s="468"/>
      <c r="O136" s="468"/>
      <c r="P136" s="468"/>
      <c r="Q136" s="469"/>
    </row>
    <row r="137" spans="1:17" x14ac:dyDescent="0.2">
      <c r="A137" s="467"/>
      <c r="B137" s="468"/>
      <c r="C137" s="468"/>
      <c r="D137" s="468"/>
      <c r="E137" s="468"/>
      <c r="F137" s="468"/>
      <c r="G137" s="468"/>
      <c r="H137" s="468"/>
      <c r="I137" s="468"/>
      <c r="J137" s="468"/>
      <c r="K137" s="468"/>
      <c r="L137" s="468"/>
      <c r="M137" s="468"/>
      <c r="N137" s="468"/>
      <c r="O137" s="468"/>
      <c r="P137" s="468"/>
      <c r="Q137" s="469"/>
    </row>
    <row r="138" spans="1:17" x14ac:dyDescent="0.2">
      <c r="A138" s="467"/>
      <c r="B138" s="468"/>
      <c r="C138" s="468"/>
      <c r="D138" s="468"/>
      <c r="E138" s="468"/>
      <c r="F138" s="468"/>
      <c r="G138" s="468"/>
      <c r="H138" s="468"/>
      <c r="I138" s="468"/>
      <c r="J138" s="468"/>
      <c r="K138" s="468"/>
      <c r="L138" s="468"/>
      <c r="M138" s="468"/>
      <c r="N138" s="468"/>
      <c r="O138" s="468"/>
      <c r="P138" s="468"/>
      <c r="Q138" s="469"/>
    </row>
    <row r="139" spans="1:17" x14ac:dyDescent="0.2">
      <c r="A139" s="467"/>
      <c r="B139" s="468"/>
      <c r="C139" s="468"/>
      <c r="D139" s="468"/>
      <c r="E139" s="468"/>
      <c r="F139" s="468"/>
      <c r="G139" s="468"/>
      <c r="H139" s="468"/>
      <c r="I139" s="468"/>
      <c r="J139" s="468"/>
      <c r="K139" s="468"/>
      <c r="L139" s="468"/>
      <c r="M139" s="468"/>
      <c r="N139" s="468"/>
      <c r="O139" s="468"/>
      <c r="P139" s="468"/>
      <c r="Q139" s="469"/>
    </row>
    <row r="140" spans="1:17" x14ac:dyDescent="0.2">
      <c r="A140" s="467"/>
      <c r="B140" s="468"/>
      <c r="C140" s="468"/>
      <c r="D140" s="468"/>
      <c r="E140" s="468"/>
      <c r="F140" s="468"/>
      <c r="G140" s="468"/>
      <c r="H140" s="468"/>
      <c r="I140" s="468"/>
      <c r="J140" s="468"/>
      <c r="K140" s="468"/>
      <c r="L140" s="468"/>
      <c r="M140" s="468"/>
      <c r="N140" s="468"/>
      <c r="O140" s="468"/>
      <c r="P140" s="468"/>
      <c r="Q140" s="469"/>
    </row>
    <row r="141" spans="1:17" x14ac:dyDescent="0.2">
      <c r="A141" s="467"/>
      <c r="B141" s="468"/>
      <c r="C141" s="468"/>
      <c r="D141" s="468"/>
      <c r="E141" s="468"/>
      <c r="F141" s="468"/>
      <c r="G141" s="468"/>
      <c r="H141" s="468"/>
      <c r="I141" s="468"/>
      <c r="J141" s="468"/>
      <c r="K141" s="468"/>
      <c r="L141" s="468"/>
      <c r="M141" s="468"/>
      <c r="N141" s="468"/>
      <c r="O141" s="468"/>
      <c r="P141" s="468"/>
      <c r="Q141" s="469"/>
    </row>
    <row r="142" spans="1:17" x14ac:dyDescent="0.2">
      <c r="A142" s="467"/>
      <c r="B142" s="468"/>
      <c r="C142" s="468"/>
      <c r="D142" s="468"/>
      <c r="E142" s="468"/>
      <c r="F142" s="468"/>
      <c r="G142" s="468"/>
      <c r="H142" s="468"/>
      <c r="I142" s="468"/>
      <c r="J142" s="468"/>
      <c r="K142" s="468"/>
      <c r="L142" s="468"/>
      <c r="M142" s="468"/>
      <c r="N142" s="468"/>
      <c r="O142" s="468"/>
      <c r="P142" s="468"/>
      <c r="Q142" s="469"/>
    </row>
    <row r="143" spans="1:17" x14ac:dyDescent="0.2">
      <c r="A143" s="467"/>
      <c r="B143" s="468"/>
      <c r="C143" s="468"/>
      <c r="D143" s="468"/>
      <c r="E143" s="468"/>
      <c r="F143" s="468"/>
      <c r="G143" s="468"/>
      <c r="H143" s="468"/>
      <c r="I143" s="468"/>
      <c r="J143" s="468"/>
      <c r="K143" s="468"/>
      <c r="L143" s="468"/>
      <c r="M143" s="468"/>
      <c r="N143" s="468"/>
      <c r="O143" s="468"/>
      <c r="P143" s="468"/>
      <c r="Q143" s="469"/>
    </row>
    <row r="144" spans="1:17" x14ac:dyDescent="0.2">
      <c r="A144" s="467"/>
      <c r="B144" s="468"/>
      <c r="C144" s="468"/>
      <c r="D144" s="468"/>
      <c r="E144" s="468"/>
      <c r="F144" s="468"/>
      <c r="G144" s="468"/>
      <c r="H144" s="468"/>
      <c r="I144" s="468"/>
      <c r="J144" s="468"/>
      <c r="K144" s="468"/>
      <c r="L144" s="468"/>
      <c r="M144" s="468"/>
      <c r="N144" s="468"/>
      <c r="O144" s="468"/>
      <c r="P144" s="468"/>
      <c r="Q144" s="469"/>
    </row>
    <row r="145" spans="1:17" x14ac:dyDescent="0.2">
      <c r="A145" s="467"/>
      <c r="B145" s="468"/>
      <c r="C145" s="468"/>
      <c r="D145" s="468"/>
      <c r="E145" s="468"/>
      <c r="F145" s="468"/>
      <c r="G145" s="468"/>
      <c r="H145" s="468"/>
      <c r="I145" s="468"/>
      <c r="J145" s="468"/>
      <c r="K145" s="468"/>
      <c r="L145" s="468"/>
      <c r="M145" s="468"/>
      <c r="N145" s="468"/>
      <c r="O145" s="468"/>
      <c r="P145" s="468"/>
      <c r="Q145" s="469"/>
    </row>
    <row r="146" spans="1:17" x14ac:dyDescent="0.2">
      <c r="A146" s="467"/>
      <c r="B146" s="468"/>
      <c r="C146" s="468"/>
      <c r="D146" s="468"/>
      <c r="E146" s="468"/>
      <c r="F146" s="468"/>
      <c r="G146" s="468"/>
      <c r="H146" s="468"/>
      <c r="I146" s="468"/>
      <c r="J146" s="468"/>
      <c r="K146" s="468"/>
      <c r="L146" s="468"/>
      <c r="M146" s="468"/>
      <c r="N146" s="468"/>
      <c r="O146" s="468"/>
      <c r="P146" s="468"/>
      <c r="Q146" s="469"/>
    </row>
    <row r="147" spans="1:17" x14ac:dyDescent="0.2">
      <c r="A147" s="467"/>
      <c r="B147" s="468"/>
      <c r="C147" s="468"/>
      <c r="D147" s="468"/>
      <c r="E147" s="468"/>
      <c r="F147" s="468"/>
      <c r="G147" s="468"/>
      <c r="H147" s="468"/>
      <c r="I147" s="468"/>
      <c r="J147" s="468"/>
      <c r="K147" s="468"/>
      <c r="L147" s="468"/>
      <c r="M147" s="468"/>
      <c r="N147" s="468"/>
      <c r="O147" s="468"/>
      <c r="P147" s="468"/>
      <c r="Q147" s="469"/>
    </row>
    <row r="148" spans="1:17" x14ac:dyDescent="0.2">
      <c r="A148" s="467"/>
      <c r="B148" s="468"/>
      <c r="C148" s="468"/>
      <c r="D148" s="468"/>
      <c r="E148" s="468"/>
      <c r="F148" s="468"/>
      <c r="G148" s="468"/>
      <c r="H148" s="468"/>
      <c r="I148" s="468"/>
      <c r="J148" s="468"/>
      <c r="K148" s="468"/>
      <c r="L148" s="468"/>
      <c r="M148" s="468"/>
      <c r="N148" s="468"/>
      <c r="O148" s="468"/>
      <c r="P148" s="468"/>
      <c r="Q148" s="469"/>
    </row>
    <row r="149" spans="1:17" x14ac:dyDescent="0.2">
      <c r="A149" s="467"/>
      <c r="B149" s="468"/>
      <c r="C149" s="468"/>
      <c r="D149" s="468"/>
      <c r="E149" s="468"/>
      <c r="F149" s="468"/>
      <c r="G149" s="468"/>
      <c r="H149" s="468"/>
      <c r="I149" s="468"/>
      <c r="J149" s="468"/>
      <c r="K149" s="468"/>
      <c r="L149" s="468"/>
      <c r="M149" s="468"/>
      <c r="N149" s="468"/>
      <c r="O149" s="468"/>
      <c r="P149" s="468"/>
      <c r="Q149" s="469"/>
    </row>
    <row r="150" spans="1:17" x14ac:dyDescent="0.2">
      <c r="A150" s="467"/>
      <c r="B150" s="468"/>
      <c r="C150" s="468"/>
      <c r="D150" s="468"/>
      <c r="E150" s="468"/>
      <c r="F150" s="468"/>
      <c r="G150" s="468"/>
      <c r="H150" s="468"/>
      <c r="I150" s="468"/>
      <c r="J150" s="468"/>
      <c r="K150" s="468"/>
      <c r="L150" s="468"/>
      <c r="M150" s="468"/>
      <c r="N150" s="468"/>
      <c r="O150" s="468"/>
      <c r="P150" s="468"/>
      <c r="Q150" s="469"/>
    </row>
    <row r="151" spans="1:17" x14ac:dyDescent="0.2">
      <c r="A151" s="467"/>
      <c r="B151" s="468"/>
      <c r="C151" s="468"/>
      <c r="D151" s="468"/>
      <c r="E151" s="468"/>
      <c r="F151" s="468"/>
      <c r="G151" s="468"/>
      <c r="H151" s="468"/>
      <c r="I151" s="468"/>
      <c r="J151" s="468"/>
      <c r="K151" s="468"/>
      <c r="L151" s="468"/>
      <c r="M151" s="468"/>
      <c r="N151" s="468"/>
      <c r="O151" s="468"/>
      <c r="P151" s="468"/>
      <c r="Q151" s="469"/>
    </row>
    <row r="152" spans="1:17" x14ac:dyDescent="0.2">
      <c r="A152" s="467"/>
      <c r="B152" s="468"/>
      <c r="C152" s="468"/>
      <c r="D152" s="468"/>
      <c r="E152" s="468"/>
      <c r="F152" s="468"/>
      <c r="G152" s="468"/>
      <c r="H152" s="468"/>
      <c r="I152" s="468"/>
      <c r="J152" s="468"/>
      <c r="K152" s="468"/>
      <c r="L152" s="468"/>
      <c r="M152" s="468"/>
      <c r="N152" s="468"/>
      <c r="O152" s="468"/>
      <c r="P152" s="468"/>
      <c r="Q152" s="469"/>
    </row>
    <row r="153" spans="1:17" x14ac:dyDescent="0.2">
      <c r="A153" s="467"/>
      <c r="B153" s="468"/>
      <c r="C153" s="468"/>
      <c r="D153" s="468"/>
      <c r="E153" s="468"/>
      <c r="F153" s="468"/>
      <c r="G153" s="468"/>
      <c r="H153" s="468"/>
      <c r="I153" s="468"/>
      <c r="J153" s="468"/>
      <c r="K153" s="468"/>
      <c r="L153" s="468"/>
      <c r="M153" s="468"/>
      <c r="N153" s="468"/>
      <c r="O153" s="468"/>
      <c r="P153" s="468"/>
      <c r="Q153" s="469"/>
    </row>
    <row r="154" spans="1:17" x14ac:dyDescent="0.2">
      <c r="A154" s="467"/>
      <c r="B154" s="468"/>
      <c r="C154" s="468"/>
      <c r="D154" s="468"/>
      <c r="E154" s="468"/>
      <c r="F154" s="468"/>
      <c r="G154" s="468"/>
      <c r="H154" s="468"/>
      <c r="I154" s="468"/>
      <c r="J154" s="468"/>
      <c r="K154" s="468"/>
      <c r="L154" s="468"/>
      <c r="M154" s="468"/>
      <c r="N154" s="468"/>
      <c r="O154" s="468"/>
      <c r="P154" s="468"/>
      <c r="Q154" s="469"/>
    </row>
    <row r="155" spans="1:17" x14ac:dyDescent="0.2">
      <c r="A155" s="467"/>
      <c r="B155" s="468"/>
      <c r="C155" s="468"/>
      <c r="D155" s="468"/>
      <c r="E155" s="468"/>
      <c r="F155" s="468"/>
      <c r="G155" s="468"/>
      <c r="H155" s="468"/>
      <c r="I155" s="468"/>
      <c r="J155" s="468"/>
      <c r="K155" s="468"/>
      <c r="L155" s="468"/>
      <c r="M155" s="468"/>
      <c r="N155" s="468"/>
      <c r="O155" s="468"/>
      <c r="P155" s="468"/>
      <c r="Q155" s="469"/>
    </row>
    <row r="156" spans="1:17" x14ac:dyDescent="0.2">
      <c r="A156" s="467"/>
      <c r="B156" s="468"/>
      <c r="C156" s="468"/>
      <c r="D156" s="468"/>
      <c r="E156" s="468"/>
      <c r="F156" s="468"/>
      <c r="G156" s="468"/>
      <c r="H156" s="468"/>
      <c r="I156" s="468"/>
      <c r="J156" s="468"/>
      <c r="K156" s="468"/>
      <c r="L156" s="468"/>
      <c r="M156" s="468"/>
      <c r="N156" s="468"/>
      <c r="O156" s="468"/>
      <c r="P156" s="468"/>
      <c r="Q156" s="469"/>
    </row>
    <row r="157" spans="1:17" x14ac:dyDescent="0.2">
      <c r="A157" s="467"/>
      <c r="B157" s="468"/>
      <c r="C157" s="468"/>
      <c r="D157" s="468"/>
      <c r="E157" s="468"/>
      <c r="F157" s="468"/>
      <c r="G157" s="468"/>
      <c r="H157" s="468"/>
      <c r="I157" s="468"/>
      <c r="J157" s="468"/>
      <c r="K157" s="468"/>
      <c r="L157" s="468"/>
      <c r="M157" s="468"/>
      <c r="N157" s="468"/>
      <c r="O157" s="468"/>
      <c r="P157" s="468"/>
      <c r="Q157" s="469"/>
    </row>
    <row r="158" spans="1:17" x14ac:dyDescent="0.2">
      <c r="A158" s="467"/>
      <c r="B158" s="468"/>
      <c r="C158" s="468"/>
      <c r="D158" s="468"/>
      <c r="E158" s="468"/>
      <c r="F158" s="468"/>
      <c r="G158" s="468"/>
      <c r="H158" s="468"/>
      <c r="I158" s="468"/>
      <c r="J158" s="468"/>
      <c r="K158" s="468"/>
      <c r="L158" s="468"/>
      <c r="M158" s="468"/>
      <c r="N158" s="468"/>
      <c r="O158" s="468"/>
      <c r="P158" s="468"/>
      <c r="Q158" s="469"/>
    </row>
    <row r="159" spans="1:17" x14ac:dyDescent="0.2">
      <c r="A159" s="467"/>
      <c r="B159" s="468"/>
      <c r="C159" s="468"/>
      <c r="D159" s="468"/>
      <c r="E159" s="468"/>
      <c r="F159" s="468"/>
      <c r="G159" s="468"/>
      <c r="H159" s="468"/>
      <c r="I159" s="468"/>
      <c r="J159" s="468"/>
      <c r="K159" s="468"/>
      <c r="L159" s="468"/>
      <c r="M159" s="468"/>
      <c r="N159" s="468"/>
      <c r="O159" s="468"/>
      <c r="P159" s="468"/>
      <c r="Q159" s="469"/>
    </row>
    <row r="160" spans="1:17" x14ac:dyDescent="0.2">
      <c r="A160" s="467"/>
      <c r="B160" s="468"/>
      <c r="C160" s="468"/>
      <c r="D160" s="468"/>
      <c r="E160" s="468"/>
      <c r="F160" s="468"/>
      <c r="G160" s="468"/>
      <c r="H160" s="468"/>
      <c r="I160" s="468"/>
      <c r="J160" s="468"/>
      <c r="K160" s="468"/>
      <c r="L160" s="468"/>
      <c r="M160" s="468"/>
      <c r="N160" s="468"/>
      <c r="O160" s="468"/>
      <c r="P160" s="468"/>
      <c r="Q160" s="469"/>
    </row>
    <row r="161" spans="1:17" x14ac:dyDescent="0.2">
      <c r="A161" s="467"/>
      <c r="B161" s="468"/>
      <c r="C161" s="468"/>
      <c r="D161" s="468"/>
      <c r="E161" s="468"/>
      <c r="F161" s="468"/>
      <c r="G161" s="468"/>
      <c r="H161" s="468"/>
      <c r="I161" s="468"/>
      <c r="J161" s="468"/>
      <c r="K161" s="468"/>
      <c r="L161" s="468"/>
      <c r="M161" s="468"/>
      <c r="N161" s="468"/>
      <c r="O161" s="468"/>
      <c r="P161" s="468"/>
      <c r="Q161" s="469"/>
    </row>
    <row r="162" spans="1:17" x14ac:dyDescent="0.2">
      <c r="A162" s="467"/>
      <c r="B162" s="468"/>
      <c r="C162" s="468"/>
      <c r="D162" s="468"/>
      <c r="E162" s="468"/>
      <c r="F162" s="468"/>
      <c r="G162" s="468"/>
      <c r="H162" s="468"/>
      <c r="I162" s="468"/>
      <c r="J162" s="468"/>
      <c r="K162" s="468"/>
      <c r="L162" s="468"/>
      <c r="M162" s="468"/>
      <c r="N162" s="468"/>
      <c r="O162" s="468"/>
      <c r="P162" s="468"/>
      <c r="Q162" s="469"/>
    </row>
    <row r="163" spans="1:17" x14ac:dyDescent="0.2">
      <c r="A163" s="467"/>
      <c r="B163" s="468"/>
      <c r="C163" s="468"/>
      <c r="D163" s="468"/>
      <c r="E163" s="468"/>
      <c r="F163" s="468"/>
      <c r="G163" s="468"/>
      <c r="H163" s="468"/>
      <c r="I163" s="468"/>
      <c r="J163" s="468"/>
      <c r="K163" s="468"/>
      <c r="L163" s="468"/>
      <c r="M163" s="468"/>
      <c r="N163" s="468"/>
      <c r="O163" s="468"/>
      <c r="P163" s="468"/>
      <c r="Q163" s="469"/>
    </row>
    <row r="164" spans="1:17" x14ac:dyDescent="0.2">
      <c r="A164" s="467"/>
      <c r="B164" s="468"/>
      <c r="C164" s="468"/>
      <c r="D164" s="468"/>
      <c r="E164" s="468"/>
      <c r="F164" s="468"/>
      <c r="G164" s="468"/>
      <c r="H164" s="468"/>
      <c r="I164" s="468"/>
      <c r="J164" s="468"/>
      <c r="K164" s="468"/>
      <c r="L164" s="468"/>
      <c r="M164" s="468"/>
      <c r="N164" s="468"/>
      <c r="O164" s="468"/>
      <c r="P164" s="468"/>
      <c r="Q164" s="469"/>
    </row>
    <row r="165" spans="1:17" x14ac:dyDescent="0.2">
      <c r="A165" s="467"/>
      <c r="B165" s="468"/>
      <c r="C165" s="468"/>
      <c r="D165" s="468"/>
      <c r="E165" s="468"/>
      <c r="F165" s="468"/>
      <c r="G165" s="468"/>
      <c r="H165" s="468"/>
      <c r="I165" s="468"/>
      <c r="J165" s="468"/>
      <c r="K165" s="468"/>
      <c r="L165" s="468"/>
      <c r="M165" s="468"/>
      <c r="N165" s="468"/>
      <c r="O165" s="468"/>
      <c r="P165" s="468"/>
      <c r="Q165" s="469"/>
    </row>
    <row r="166" spans="1:17" x14ac:dyDescent="0.2">
      <c r="A166" s="467"/>
      <c r="B166" s="468"/>
      <c r="C166" s="468"/>
      <c r="D166" s="468"/>
      <c r="E166" s="468"/>
      <c r="F166" s="468"/>
      <c r="G166" s="468"/>
      <c r="H166" s="468"/>
      <c r="I166" s="468"/>
      <c r="J166" s="468"/>
      <c r="K166" s="468"/>
      <c r="L166" s="468"/>
      <c r="M166" s="468"/>
      <c r="N166" s="468"/>
      <c r="O166" s="468"/>
      <c r="P166" s="468"/>
      <c r="Q166" s="469"/>
    </row>
    <row r="167" spans="1:17" x14ac:dyDescent="0.2">
      <c r="A167" s="467"/>
      <c r="B167" s="468"/>
      <c r="C167" s="468"/>
      <c r="D167" s="468"/>
      <c r="E167" s="468"/>
      <c r="F167" s="468"/>
      <c r="G167" s="468"/>
      <c r="H167" s="468"/>
      <c r="I167" s="468"/>
      <c r="J167" s="468"/>
      <c r="K167" s="468"/>
      <c r="L167" s="468"/>
      <c r="M167" s="468"/>
      <c r="N167" s="468"/>
      <c r="O167" s="468"/>
      <c r="P167" s="468"/>
      <c r="Q167" s="469"/>
    </row>
    <row r="168" spans="1:17" x14ac:dyDescent="0.2">
      <c r="A168" s="467"/>
      <c r="B168" s="468"/>
      <c r="C168" s="468"/>
      <c r="D168" s="468"/>
      <c r="E168" s="468"/>
      <c r="F168" s="468"/>
      <c r="G168" s="468"/>
      <c r="H168" s="468"/>
      <c r="I168" s="468"/>
      <c r="J168" s="468"/>
      <c r="K168" s="468"/>
      <c r="L168" s="468"/>
      <c r="M168" s="468"/>
      <c r="N168" s="468"/>
      <c r="O168" s="468"/>
      <c r="P168" s="468"/>
      <c r="Q168" s="469"/>
    </row>
    <row r="169" spans="1:17" ht="13.5" thickBot="1" x14ac:dyDescent="0.25">
      <c r="A169" s="475"/>
      <c r="B169" s="750">
        <v>9</v>
      </c>
      <c r="C169" s="750"/>
      <c r="D169" s="750"/>
      <c r="E169" s="750"/>
      <c r="F169" s="750"/>
      <c r="G169" s="750"/>
      <c r="H169" s="750"/>
      <c r="I169" s="750"/>
      <c r="J169" s="750"/>
      <c r="K169" s="750"/>
      <c r="L169" s="750"/>
      <c r="M169" s="750"/>
      <c r="N169" s="750"/>
      <c r="O169" s="750"/>
      <c r="P169" s="750"/>
      <c r="Q169" s="751"/>
    </row>
    <row r="170" spans="1:17" x14ac:dyDescent="0.2">
      <c r="A170" s="464"/>
      <c r="B170" s="465"/>
      <c r="C170" s="465"/>
      <c r="D170" s="465"/>
      <c r="E170" s="465"/>
      <c r="F170" s="465"/>
      <c r="G170" s="465"/>
      <c r="H170" s="465"/>
      <c r="I170" s="465"/>
      <c r="J170" s="465"/>
      <c r="K170" s="465"/>
      <c r="L170" s="465"/>
      <c r="M170" s="465"/>
      <c r="N170" s="465"/>
      <c r="O170" s="465"/>
      <c r="P170" s="465"/>
      <c r="Q170" s="466"/>
    </row>
    <row r="171" spans="1:17" x14ac:dyDescent="0.2">
      <c r="A171" s="467"/>
      <c r="B171" s="468"/>
      <c r="C171" s="468"/>
      <c r="D171" s="468"/>
      <c r="E171" s="468"/>
      <c r="F171" s="468"/>
      <c r="G171" s="468"/>
      <c r="H171" s="468"/>
      <c r="I171" s="468"/>
      <c r="J171" s="468"/>
      <c r="K171" s="468"/>
      <c r="L171" s="468"/>
      <c r="M171" s="468"/>
      <c r="N171" s="468"/>
      <c r="O171" s="468"/>
      <c r="P171" s="468"/>
      <c r="Q171" s="469"/>
    </row>
    <row r="172" spans="1:17" x14ac:dyDescent="0.2">
      <c r="A172" s="467"/>
      <c r="B172" s="468"/>
      <c r="C172" s="468"/>
      <c r="D172" s="468"/>
      <c r="E172" s="468"/>
      <c r="F172" s="468"/>
      <c r="G172" s="468"/>
      <c r="H172" s="468"/>
      <c r="I172" s="468"/>
      <c r="J172" s="468"/>
      <c r="K172" s="468"/>
      <c r="L172" s="468"/>
      <c r="M172" s="468"/>
      <c r="N172" s="468"/>
      <c r="O172" s="468"/>
      <c r="P172" s="468"/>
      <c r="Q172" s="469"/>
    </row>
    <row r="173" spans="1:17" x14ac:dyDescent="0.2">
      <c r="A173" s="467"/>
      <c r="B173" s="468"/>
      <c r="C173" s="468"/>
      <c r="D173" s="468"/>
      <c r="E173" s="468"/>
      <c r="F173" s="468"/>
      <c r="G173" s="468"/>
      <c r="H173" s="468"/>
      <c r="I173" s="468"/>
      <c r="J173" s="468"/>
      <c r="K173" s="468"/>
      <c r="L173" s="468"/>
      <c r="M173" s="468"/>
      <c r="N173" s="468"/>
      <c r="O173" s="468"/>
      <c r="P173" s="468"/>
      <c r="Q173" s="469"/>
    </row>
    <row r="174" spans="1:17" x14ac:dyDescent="0.2">
      <c r="A174" s="467"/>
      <c r="B174" s="468"/>
      <c r="C174" s="468"/>
      <c r="D174" s="468"/>
      <c r="E174" s="468"/>
      <c r="F174" s="468"/>
      <c r="G174" s="468"/>
      <c r="H174" s="468"/>
      <c r="I174" s="468"/>
      <c r="J174" s="468"/>
      <c r="K174" s="468"/>
      <c r="L174" s="468"/>
      <c r="M174" s="468"/>
      <c r="N174" s="468"/>
      <c r="O174" s="468"/>
      <c r="P174" s="468"/>
      <c r="Q174" s="469"/>
    </row>
    <row r="175" spans="1:17" x14ac:dyDescent="0.2">
      <c r="A175" s="467"/>
      <c r="B175" s="468"/>
      <c r="C175" s="468"/>
      <c r="D175" s="468"/>
      <c r="E175" s="468"/>
      <c r="F175" s="468"/>
      <c r="G175" s="468"/>
      <c r="H175" s="468"/>
      <c r="I175" s="468"/>
      <c r="J175" s="468"/>
      <c r="K175" s="468"/>
      <c r="L175" s="468"/>
      <c r="M175" s="468"/>
      <c r="N175" s="468"/>
      <c r="O175" s="468"/>
      <c r="P175" s="468"/>
      <c r="Q175" s="469"/>
    </row>
    <row r="176" spans="1:17" x14ac:dyDescent="0.2">
      <c r="A176" s="467"/>
      <c r="B176" s="468"/>
      <c r="C176" s="468"/>
      <c r="D176" s="468"/>
      <c r="E176" s="468"/>
      <c r="F176" s="468"/>
      <c r="G176" s="468"/>
      <c r="H176" s="468"/>
      <c r="I176" s="468"/>
      <c r="J176" s="468"/>
      <c r="K176" s="468"/>
      <c r="L176" s="468"/>
      <c r="M176" s="468"/>
      <c r="N176" s="468"/>
      <c r="O176" s="468"/>
      <c r="P176" s="468"/>
      <c r="Q176" s="469"/>
    </row>
    <row r="177" spans="1:17" x14ac:dyDescent="0.2">
      <c r="A177" s="467"/>
      <c r="B177" s="468"/>
      <c r="C177" s="468"/>
      <c r="D177" s="468"/>
      <c r="E177" s="468"/>
      <c r="F177" s="468"/>
      <c r="G177" s="468"/>
      <c r="H177" s="468"/>
      <c r="I177" s="468"/>
      <c r="J177" s="468"/>
      <c r="K177" s="468"/>
      <c r="L177" s="468"/>
      <c r="M177" s="468"/>
      <c r="N177" s="468"/>
      <c r="O177" s="468"/>
      <c r="P177" s="468"/>
      <c r="Q177" s="469"/>
    </row>
    <row r="178" spans="1:17" x14ac:dyDescent="0.2">
      <c r="A178" s="467"/>
      <c r="B178" s="468"/>
      <c r="C178" s="468"/>
      <c r="D178" s="468"/>
      <c r="E178" s="468"/>
      <c r="F178" s="468"/>
      <c r="G178" s="468"/>
      <c r="H178" s="468"/>
      <c r="I178" s="468"/>
      <c r="J178" s="468"/>
      <c r="K178" s="468"/>
      <c r="L178" s="468"/>
      <c r="M178" s="468"/>
      <c r="N178" s="468"/>
      <c r="O178" s="468"/>
      <c r="P178" s="468"/>
      <c r="Q178" s="469"/>
    </row>
    <row r="179" spans="1:17" x14ac:dyDescent="0.2">
      <c r="A179" s="467"/>
      <c r="B179" s="468"/>
      <c r="C179" s="468"/>
      <c r="D179" s="468"/>
      <c r="E179" s="468"/>
      <c r="F179" s="468"/>
      <c r="G179" s="468"/>
      <c r="H179" s="468"/>
      <c r="I179" s="468"/>
      <c r="J179" s="468"/>
      <c r="K179" s="468"/>
      <c r="L179" s="468"/>
      <c r="M179" s="468"/>
      <c r="N179" s="468"/>
      <c r="O179" s="468"/>
      <c r="P179" s="468"/>
      <c r="Q179" s="469"/>
    </row>
    <row r="180" spans="1:17" x14ac:dyDescent="0.2">
      <c r="A180" s="467"/>
      <c r="B180" s="468"/>
      <c r="C180" s="468"/>
      <c r="D180" s="468"/>
      <c r="E180" s="468"/>
      <c r="F180" s="468"/>
      <c r="G180" s="468"/>
      <c r="H180" s="468"/>
      <c r="I180" s="468"/>
      <c r="J180" s="468"/>
      <c r="K180" s="468"/>
      <c r="L180" s="468"/>
      <c r="M180" s="468"/>
      <c r="N180" s="468"/>
      <c r="O180" s="468"/>
      <c r="P180" s="468"/>
      <c r="Q180" s="469"/>
    </row>
    <row r="181" spans="1:17" x14ac:dyDescent="0.2">
      <c r="A181" s="467"/>
      <c r="B181" s="468"/>
      <c r="C181" s="468"/>
      <c r="D181" s="468"/>
      <c r="E181" s="468"/>
      <c r="F181" s="468"/>
      <c r="G181" s="468"/>
      <c r="H181" s="468"/>
      <c r="I181" s="468"/>
      <c r="J181" s="468"/>
      <c r="K181" s="468"/>
      <c r="L181" s="468"/>
      <c r="M181" s="468"/>
      <c r="N181" s="468"/>
      <c r="O181" s="468"/>
      <c r="P181" s="468"/>
      <c r="Q181" s="469"/>
    </row>
    <row r="182" spans="1:17" x14ac:dyDescent="0.2">
      <c r="A182" s="467"/>
      <c r="B182" s="468"/>
      <c r="C182" s="468"/>
      <c r="D182" s="468"/>
      <c r="E182" s="468"/>
      <c r="F182" s="468"/>
      <c r="G182" s="468"/>
      <c r="H182" s="468"/>
      <c r="I182" s="468"/>
      <c r="J182" s="468"/>
      <c r="K182" s="468"/>
      <c r="L182" s="468"/>
      <c r="M182" s="468"/>
      <c r="N182" s="468"/>
      <c r="O182" s="468"/>
      <c r="P182" s="468"/>
      <c r="Q182" s="469"/>
    </row>
    <row r="183" spans="1:17" x14ac:dyDescent="0.2">
      <c r="A183" s="467"/>
      <c r="B183" s="468"/>
      <c r="C183" s="468"/>
      <c r="D183" s="468"/>
      <c r="E183" s="468"/>
      <c r="F183" s="468"/>
      <c r="G183" s="468"/>
      <c r="H183" s="468"/>
      <c r="I183" s="468"/>
      <c r="J183" s="468"/>
      <c r="K183" s="468"/>
      <c r="L183" s="468"/>
      <c r="M183" s="468"/>
      <c r="N183" s="468"/>
      <c r="O183" s="468"/>
      <c r="P183" s="468"/>
      <c r="Q183" s="469"/>
    </row>
    <row r="184" spans="1:17" x14ac:dyDescent="0.2">
      <c r="A184" s="467"/>
      <c r="B184" s="468"/>
      <c r="C184" s="468"/>
      <c r="D184" s="468"/>
      <c r="E184" s="468"/>
      <c r="F184" s="468"/>
      <c r="G184" s="468"/>
      <c r="H184" s="468"/>
      <c r="I184" s="468"/>
      <c r="J184" s="468"/>
      <c r="K184" s="468"/>
      <c r="L184" s="468"/>
      <c r="M184" s="468"/>
      <c r="N184" s="468"/>
      <c r="O184" s="468"/>
      <c r="P184" s="468"/>
      <c r="Q184" s="469"/>
    </row>
    <row r="185" spans="1:17" x14ac:dyDescent="0.2">
      <c r="A185" s="467"/>
      <c r="B185" s="468"/>
      <c r="C185" s="468"/>
      <c r="D185" s="468"/>
      <c r="E185" s="468"/>
      <c r="F185" s="468"/>
      <c r="G185" s="468"/>
      <c r="H185" s="468"/>
      <c r="I185" s="468"/>
      <c r="J185" s="468"/>
      <c r="K185" s="468"/>
      <c r="L185" s="468"/>
      <c r="M185" s="468"/>
      <c r="N185" s="468"/>
      <c r="O185" s="468"/>
      <c r="P185" s="468"/>
      <c r="Q185" s="469"/>
    </row>
    <row r="186" spans="1:17" x14ac:dyDescent="0.2">
      <c r="A186" s="467"/>
      <c r="B186" s="468"/>
      <c r="C186" s="468"/>
      <c r="D186" s="468"/>
      <c r="E186" s="468"/>
      <c r="F186" s="468"/>
      <c r="G186" s="468"/>
      <c r="H186" s="468"/>
      <c r="I186" s="468"/>
      <c r="J186" s="468"/>
      <c r="K186" s="468"/>
      <c r="L186" s="468"/>
      <c r="M186" s="468"/>
      <c r="N186" s="468"/>
      <c r="O186" s="468"/>
      <c r="P186" s="468"/>
      <c r="Q186" s="469"/>
    </row>
    <row r="187" spans="1:17" x14ac:dyDescent="0.2">
      <c r="A187" s="467"/>
      <c r="B187" s="468"/>
      <c r="C187" s="468"/>
      <c r="D187" s="468"/>
      <c r="E187" s="468"/>
      <c r="F187" s="468"/>
      <c r="G187" s="468"/>
      <c r="H187" s="468"/>
      <c r="I187" s="468"/>
      <c r="J187" s="468"/>
      <c r="K187" s="468"/>
      <c r="L187" s="468"/>
      <c r="M187" s="468"/>
      <c r="N187" s="468"/>
      <c r="O187" s="468"/>
      <c r="P187" s="468"/>
      <c r="Q187" s="469"/>
    </row>
    <row r="188" spans="1:17" x14ac:dyDescent="0.2">
      <c r="A188" s="467"/>
      <c r="B188" s="468"/>
      <c r="C188" s="468"/>
      <c r="D188" s="468"/>
      <c r="E188" s="468"/>
      <c r="F188" s="468"/>
      <c r="G188" s="468"/>
      <c r="H188" s="468"/>
      <c r="I188" s="468"/>
      <c r="J188" s="468"/>
      <c r="K188" s="468"/>
      <c r="L188" s="468"/>
      <c r="M188" s="468"/>
      <c r="N188" s="468"/>
      <c r="O188" s="468"/>
      <c r="P188" s="468"/>
      <c r="Q188" s="469"/>
    </row>
    <row r="189" spans="1:17" x14ac:dyDescent="0.2">
      <c r="A189" s="467"/>
      <c r="B189" s="468"/>
      <c r="C189" s="468"/>
      <c r="D189" s="468"/>
      <c r="E189" s="468"/>
      <c r="F189" s="468"/>
      <c r="G189" s="468"/>
      <c r="H189" s="468"/>
      <c r="I189" s="468"/>
      <c r="J189" s="468"/>
      <c r="K189" s="468"/>
      <c r="L189" s="468"/>
      <c r="M189" s="468"/>
      <c r="N189" s="468"/>
      <c r="O189" s="468"/>
      <c r="P189" s="468"/>
      <c r="Q189" s="469"/>
    </row>
    <row r="190" spans="1:17" x14ac:dyDescent="0.2">
      <c r="A190" s="467"/>
      <c r="B190" s="468"/>
      <c r="C190" s="468"/>
      <c r="D190" s="468"/>
      <c r="E190" s="468"/>
      <c r="F190" s="468"/>
      <c r="G190" s="468"/>
      <c r="H190" s="468"/>
      <c r="I190" s="468"/>
      <c r="J190" s="468"/>
      <c r="K190" s="468"/>
      <c r="L190" s="468"/>
      <c r="M190" s="468"/>
      <c r="N190" s="468"/>
      <c r="O190" s="468"/>
      <c r="P190" s="468"/>
      <c r="Q190" s="469"/>
    </row>
    <row r="191" spans="1:17" x14ac:dyDescent="0.2">
      <c r="A191" s="467"/>
      <c r="B191" s="468"/>
      <c r="C191" s="468"/>
      <c r="D191" s="468"/>
      <c r="E191" s="468"/>
      <c r="F191" s="468"/>
      <c r="G191" s="468"/>
      <c r="H191" s="468"/>
      <c r="I191" s="468"/>
      <c r="J191" s="468"/>
      <c r="K191" s="468"/>
      <c r="L191" s="468"/>
      <c r="M191" s="468"/>
      <c r="N191" s="468"/>
      <c r="O191" s="468"/>
      <c r="P191" s="468"/>
      <c r="Q191" s="469"/>
    </row>
    <row r="192" spans="1:17" x14ac:dyDescent="0.2">
      <c r="A192" s="467"/>
      <c r="B192" s="468"/>
      <c r="C192" s="468"/>
      <c r="D192" s="468"/>
      <c r="E192" s="468"/>
      <c r="F192" s="468"/>
      <c r="G192" s="468"/>
      <c r="H192" s="468"/>
      <c r="I192" s="468"/>
      <c r="J192" s="468"/>
      <c r="K192" s="468"/>
      <c r="L192" s="468"/>
      <c r="M192" s="468"/>
      <c r="N192" s="468"/>
      <c r="O192" s="468"/>
      <c r="P192" s="468"/>
      <c r="Q192" s="469"/>
    </row>
    <row r="193" spans="1:17" x14ac:dyDescent="0.2">
      <c r="A193" s="467"/>
      <c r="B193" s="468"/>
      <c r="C193" s="468"/>
      <c r="D193" s="468"/>
      <c r="E193" s="468"/>
      <c r="F193" s="468"/>
      <c r="G193" s="468"/>
      <c r="H193" s="468"/>
      <c r="I193" s="468"/>
      <c r="J193" s="468"/>
      <c r="K193" s="468"/>
      <c r="L193" s="468"/>
      <c r="M193" s="468"/>
      <c r="N193" s="468"/>
      <c r="O193" s="468"/>
      <c r="P193" s="468"/>
      <c r="Q193" s="469"/>
    </row>
    <row r="194" spans="1:17" x14ac:dyDescent="0.2">
      <c r="A194" s="467"/>
      <c r="B194" s="468"/>
      <c r="C194" s="468"/>
      <c r="D194" s="468"/>
      <c r="E194" s="468"/>
      <c r="F194" s="468"/>
      <c r="G194" s="468"/>
      <c r="H194" s="468"/>
      <c r="I194" s="468"/>
      <c r="J194" s="468"/>
      <c r="K194" s="468"/>
      <c r="L194" s="468"/>
      <c r="M194" s="468"/>
      <c r="N194" s="468"/>
      <c r="O194" s="468"/>
      <c r="P194" s="468"/>
      <c r="Q194" s="469"/>
    </row>
    <row r="195" spans="1:17" x14ac:dyDescent="0.2">
      <c r="A195" s="467"/>
      <c r="B195" s="468"/>
      <c r="C195" s="468"/>
      <c r="D195" s="468"/>
      <c r="E195" s="468"/>
      <c r="F195" s="468"/>
      <c r="G195" s="468"/>
      <c r="H195" s="468"/>
      <c r="I195" s="468"/>
      <c r="J195" s="468"/>
      <c r="K195" s="468"/>
      <c r="L195" s="468"/>
      <c r="M195" s="468"/>
      <c r="N195" s="468"/>
      <c r="O195" s="468"/>
      <c r="P195" s="468"/>
      <c r="Q195" s="469"/>
    </row>
    <row r="196" spans="1:17" x14ac:dyDescent="0.2">
      <c r="A196" s="467"/>
      <c r="B196" s="468"/>
      <c r="C196" s="468"/>
      <c r="D196" s="468"/>
      <c r="E196" s="468"/>
      <c r="F196" s="468"/>
      <c r="G196" s="468"/>
      <c r="H196" s="468"/>
      <c r="I196" s="468"/>
      <c r="J196" s="468"/>
      <c r="K196" s="468"/>
      <c r="L196" s="468"/>
      <c r="M196" s="468"/>
      <c r="N196" s="468"/>
      <c r="O196" s="468"/>
      <c r="P196" s="468"/>
      <c r="Q196" s="469"/>
    </row>
    <row r="197" spans="1:17" x14ac:dyDescent="0.2">
      <c r="A197" s="467"/>
      <c r="B197" s="468"/>
      <c r="C197" s="468"/>
      <c r="D197" s="468"/>
      <c r="E197" s="468"/>
      <c r="F197" s="468"/>
      <c r="G197" s="468"/>
      <c r="H197" s="468"/>
      <c r="I197" s="468"/>
      <c r="J197" s="468"/>
      <c r="K197" s="468"/>
      <c r="L197" s="468"/>
      <c r="M197" s="468"/>
      <c r="N197" s="468"/>
      <c r="O197" s="468"/>
      <c r="P197" s="468"/>
      <c r="Q197" s="469"/>
    </row>
    <row r="198" spans="1:17" x14ac:dyDescent="0.2">
      <c r="A198" s="467"/>
      <c r="B198" s="468"/>
      <c r="C198" s="468"/>
      <c r="D198" s="468"/>
      <c r="E198" s="468"/>
      <c r="F198" s="468"/>
      <c r="G198" s="468"/>
      <c r="H198" s="468"/>
      <c r="I198" s="468"/>
      <c r="J198" s="468"/>
      <c r="K198" s="468"/>
      <c r="L198" s="468"/>
      <c r="M198" s="468"/>
      <c r="N198" s="468"/>
      <c r="O198" s="468"/>
      <c r="P198" s="468"/>
      <c r="Q198" s="469"/>
    </row>
    <row r="199" spans="1:17" x14ac:dyDescent="0.2">
      <c r="A199" s="467"/>
      <c r="B199" s="468"/>
      <c r="C199" s="468"/>
      <c r="D199" s="468"/>
      <c r="E199" s="468"/>
      <c r="F199" s="468"/>
      <c r="G199" s="468"/>
      <c r="H199" s="468"/>
      <c r="I199" s="468"/>
      <c r="J199" s="468"/>
      <c r="K199" s="468"/>
      <c r="L199" s="468"/>
      <c r="M199" s="468"/>
      <c r="N199" s="468"/>
      <c r="O199" s="468"/>
      <c r="P199" s="468"/>
      <c r="Q199" s="469"/>
    </row>
    <row r="200" spans="1:17" x14ac:dyDescent="0.2">
      <c r="A200" s="467"/>
      <c r="B200" s="468"/>
      <c r="C200" s="468"/>
      <c r="D200" s="468"/>
      <c r="E200" s="468"/>
      <c r="F200" s="468"/>
      <c r="G200" s="468"/>
      <c r="H200" s="468"/>
      <c r="I200" s="468"/>
      <c r="J200" s="468"/>
      <c r="K200" s="468"/>
      <c r="L200" s="468"/>
      <c r="M200" s="468"/>
      <c r="N200" s="468"/>
      <c r="O200" s="468"/>
      <c r="P200" s="468"/>
      <c r="Q200" s="469"/>
    </row>
    <row r="201" spans="1:17" x14ac:dyDescent="0.2">
      <c r="A201" s="467"/>
      <c r="B201" s="468"/>
      <c r="C201" s="468"/>
      <c r="D201" s="468"/>
      <c r="E201" s="468"/>
      <c r="F201" s="468"/>
      <c r="G201" s="468"/>
      <c r="H201" s="468"/>
      <c r="I201" s="468"/>
      <c r="J201" s="468"/>
      <c r="K201" s="468"/>
      <c r="L201" s="468"/>
      <c r="M201" s="468"/>
      <c r="N201" s="468"/>
      <c r="O201" s="468"/>
      <c r="P201" s="468"/>
      <c r="Q201" s="469"/>
    </row>
    <row r="202" spans="1:17" x14ac:dyDescent="0.2">
      <c r="A202" s="467"/>
      <c r="B202" s="468"/>
      <c r="C202" s="468"/>
      <c r="D202" s="468"/>
      <c r="E202" s="468"/>
      <c r="F202" s="468"/>
      <c r="G202" s="468"/>
      <c r="H202" s="468"/>
      <c r="I202" s="468"/>
      <c r="J202" s="468"/>
      <c r="K202" s="468"/>
      <c r="L202" s="468"/>
      <c r="M202" s="468"/>
      <c r="N202" s="468"/>
      <c r="O202" s="468"/>
      <c r="P202" s="468"/>
      <c r="Q202" s="469"/>
    </row>
    <row r="203" spans="1:17" x14ac:dyDescent="0.2">
      <c r="A203" s="467"/>
      <c r="B203" s="468"/>
      <c r="C203" s="468"/>
      <c r="D203" s="468"/>
      <c r="E203" s="468"/>
      <c r="F203" s="468"/>
      <c r="G203" s="468"/>
      <c r="H203" s="468"/>
      <c r="I203" s="468"/>
      <c r="J203" s="468"/>
      <c r="K203" s="468"/>
      <c r="L203" s="468"/>
      <c r="M203" s="468"/>
      <c r="N203" s="468"/>
      <c r="O203" s="468"/>
      <c r="P203" s="468"/>
      <c r="Q203" s="469"/>
    </row>
    <row r="204" spans="1:17" x14ac:dyDescent="0.2">
      <c r="A204" s="467"/>
      <c r="B204" s="468"/>
      <c r="C204" s="468"/>
      <c r="D204" s="468"/>
      <c r="E204" s="468"/>
      <c r="F204" s="468"/>
      <c r="G204" s="468"/>
      <c r="H204" s="468"/>
      <c r="I204" s="468"/>
      <c r="J204" s="468"/>
      <c r="K204" s="468"/>
      <c r="L204" s="468"/>
      <c r="M204" s="468"/>
      <c r="N204" s="468"/>
      <c r="O204" s="468"/>
      <c r="P204" s="468"/>
      <c r="Q204" s="469"/>
    </row>
    <row r="205" spans="1:17" x14ac:dyDescent="0.2">
      <c r="A205" s="467"/>
      <c r="B205" s="468"/>
      <c r="C205" s="468"/>
      <c r="D205" s="468"/>
      <c r="E205" s="468"/>
      <c r="F205" s="468"/>
      <c r="G205" s="468"/>
      <c r="H205" s="468"/>
      <c r="I205" s="468"/>
      <c r="J205" s="468"/>
      <c r="K205" s="468"/>
      <c r="L205" s="468"/>
      <c r="M205" s="468"/>
      <c r="N205" s="468"/>
      <c r="O205" s="468"/>
      <c r="P205" s="468"/>
      <c r="Q205" s="469"/>
    </row>
    <row r="206" spans="1:17" x14ac:dyDescent="0.2">
      <c r="A206" s="467"/>
      <c r="B206" s="468"/>
      <c r="C206" s="468"/>
      <c r="D206" s="468"/>
      <c r="E206" s="468"/>
      <c r="F206" s="468"/>
      <c r="G206" s="468"/>
      <c r="H206" s="468"/>
      <c r="I206" s="468"/>
      <c r="J206" s="468"/>
      <c r="K206" s="468"/>
      <c r="L206" s="468"/>
      <c r="M206" s="468"/>
      <c r="N206" s="468"/>
      <c r="O206" s="468"/>
      <c r="P206" s="468"/>
      <c r="Q206" s="469"/>
    </row>
    <row r="207" spans="1:17" x14ac:dyDescent="0.2">
      <c r="A207" s="467"/>
      <c r="B207" s="468"/>
      <c r="C207" s="468"/>
      <c r="D207" s="468"/>
      <c r="E207" s="468"/>
      <c r="F207" s="468"/>
      <c r="G207" s="468"/>
      <c r="H207" s="468"/>
      <c r="I207" s="468"/>
      <c r="J207" s="468"/>
      <c r="K207" s="468"/>
      <c r="L207" s="468"/>
      <c r="M207" s="468"/>
      <c r="N207" s="468"/>
      <c r="O207" s="468"/>
      <c r="P207" s="468"/>
      <c r="Q207" s="469"/>
    </row>
    <row r="208" spans="1:17" x14ac:dyDescent="0.2">
      <c r="A208" s="467"/>
      <c r="B208" s="468"/>
      <c r="C208" s="468"/>
      <c r="D208" s="468"/>
      <c r="E208" s="468"/>
      <c r="F208" s="468"/>
      <c r="G208" s="468"/>
      <c r="H208" s="468"/>
      <c r="I208" s="468"/>
      <c r="J208" s="468"/>
      <c r="K208" s="468"/>
      <c r="L208" s="468"/>
      <c r="M208" s="468"/>
      <c r="N208" s="468"/>
      <c r="O208" s="468"/>
      <c r="P208" s="468"/>
      <c r="Q208" s="469"/>
    </row>
    <row r="209" spans="1:17" x14ac:dyDescent="0.2">
      <c r="A209" s="467"/>
      <c r="B209" s="468"/>
      <c r="C209" s="468"/>
      <c r="D209" s="468"/>
      <c r="E209" s="468"/>
      <c r="F209" s="468"/>
      <c r="G209" s="468"/>
      <c r="H209" s="468"/>
      <c r="I209" s="468"/>
      <c r="J209" s="468"/>
      <c r="K209" s="468"/>
      <c r="L209" s="468"/>
      <c r="M209" s="468"/>
      <c r="N209" s="468"/>
      <c r="O209" s="468"/>
      <c r="P209" s="468"/>
      <c r="Q209" s="469"/>
    </row>
    <row r="210" spans="1:17" x14ac:dyDescent="0.2">
      <c r="A210" s="467"/>
      <c r="B210" s="468"/>
      <c r="C210" s="468"/>
      <c r="D210" s="468"/>
      <c r="E210" s="468"/>
      <c r="F210" s="468"/>
      <c r="G210" s="468"/>
      <c r="H210" s="468"/>
      <c r="I210" s="468"/>
      <c r="J210" s="468"/>
      <c r="K210" s="468"/>
      <c r="L210" s="468"/>
      <c r="M210" s="468"/>
      <c r="N210" s="468"/>
      <c r="O210" s="468"/>
      <c r="P210" s="468"/>
      <c r="Q210" s="469"/>
    </row>
    <row r="211" spans="1:17" x14ac:dyDescent="0.2">
      <c r="A211" s="467"/>
      <c r="B211" s="468"/>
      <c r="C211" s="468"/>
      <c r="D211" s="468"/>
      <c r="E211" s="468"/>
      <c r="F211" s="468"/>
      <c r="G211" s="468"/>
      <c r="H211" s="468"/>
      <c r="I211" s="468"/>
      <c r="J211" s="468"/>
      <c r="K211" s="468"/>
      <c r="L211" s="468"/>
      <c r="M211" s="468"/>
      <c r="N211" s="468"/>
      <c r="O211" s="468"/>
      <c r="P211" s="468"/>
      <c r="Q211" s="469"/>
    </row>
    <row r="212" spans="1:17" x14ac:dyDescent="0.2">
      <c r="A212" s="467"/>
      <c r="B212" s="468"/>
      <c r="C212" s="468"/>
      <c r="D212" s="468"/>
      <c r="E212" s="468"/>
      <c r="F212" s="468"/>
      <c r="G212" s="468"/>
      <c r="H212" s="468"/>
      <c r="I212" s="468"/>
      <c r="J212" s="468"/>
      <c r="K212" s="468"/>
      <c r="L212" s="468"/>
      <c r="M212" s="468"/>
      <c r="N212" s="468"/>
      <c r="O212" s="468"/>
      <c r="P212" s="468"/>
      <c r="Q212" s="469"/>
    </row>
    <row r="213" spans="1:17" x14ac:dyDescent="0.2">
      <c r="A213" s="467"/>
      <c r="B213" s="468"/>
      <c r="C213" s="468"/>
      <c r="D213" s="468"/>
      <c r="E213" s="468"/>
      <c r="F213" s="468"/>
      <c r="G213" s="468"/>
      <c r="H213" s="468"/>
      <c r="I213" s="468"/>
      <c r="J213" s="468"/>
      <c r="K213" s="468"/>
      <c r="L213" s="468"/>
      <c r="M213" s="468"/>
      <c r="N213" s="468"/>
      <c r="O213" s="468"/>
      <c r="P213" s="468"/>
      <c r="Q213" s="469"/>
    </row>
    <row r="214" spans="1:17" x14ac:dyDescent="0.2">
      <c r="A214" s="467"/>
      <c r="B214" s="468"/>
      <c r="C214" s="468"/>
      <c r="D214" s="468"/>
      <c r="E214" s="468"/>
      <c r="F214" s="468"/>
      <c r="G214" s="468"/>
      <c r="H214" s="468"/>
      <c r="I214" s="468"/>
      <c r="J214" s="468"/>
      <c r="K214" s="468"/>
      <c r="L214" s="468"/>
      <c r="M214" s="468"/>
      <c r="N214" s="468"/>
      <c r="O214" s="468"/>
      <c r="P214" s="468"/>
      <c r="Q214" s="469"/>
    </row>
    <row r="215" spans="1:17" x14ac:dyDescent="0.2">
      <c r="A215" s="467"/>
      <c r="B215" s="468"/>
      <c r="C215" s="468"/>
      <c r="D215" s="468"/>
      <c r="E215" s="468"/>
      <c r="F215" s="468"/>
      <c r="G215" s="468"/>
      <c r="H215" s="468"/>
      <c r="I215" s="468"/>
      <c r="J215" s="468"/>
      <c r="K215" s="468"/>
      <c r="L215" s="468"/>
      <c r="M215" s="468"/>
      <c r="N215" s="468"/>
      <c r="O215" s="468"/>
      <c r="P215" s="468"/>
      <c r="Q215" s="469"/>
    </row>
    <row r="216" spans="1:17" x14ac:dyDescent="0.2">
      <c r="A216" s="467"/>
      <c r="B216" s="468"/>
      <c r="C216" s="468"/>
      <c r="D216" s="468"/>
      <c r="E216" s="468"/>
      <c r="F216" s="468"/>
      <c r="G216" s="468"/>
      <c r="H216" s="468"/>
      <c r="I216" s="468"/>
      <c r="J216" s="468"/>
      <c r="K216" s="468"/>
      <c r="L216" s="468"/>
      <c r="M216" s="468"/>
      <c r="N216" s="468"/>
      <c r="O216" s="468"/>
      <c r="P216" s="468"/>
      <c r="Q216" s="469"/>
    </row>
    <row r="217" spans="1:17" x14ac:dyDescent="0.2">
      <c r="A217" s="467"/>
      <c r="B217" s="468"/>
      <c r="C217" s="468"/>
      <c r="D217" s="468"/>
      <c r="E217" s="468"/>
      <c r="F217" s="468"/>
      <c r="G217" s="468"/>
      <c r="H217" s="468"/>
      <c r="I217" s="468"/>
      <c r="J217" s="468"/>
      <c r="K217" s="468"/>
      <c r="L217" s="468"/>
      <c r="M217" s="468"/>
      <c r="N217" s="468"/>
      <c r="O217" s="468"/>
      <c r="P217" s="468"/>
      <c r="Q217" s="469"/>
    </row>
    <row r="218" spans="1:17" x14ac:dyDescent="0.2">
      <c r="A218" s="467"/>
      <c r="B218" s="468"/>
      <c r="C218" s="468"/>
      <c r="D218" s="468"/>
      <c r="E218" s="468"/>
      <c r="F218" s="468"/>
      <c r="G218" s="468"/>
      <c r="H218" s="468"/>
      <c r="I218" s="468"/>
      <c r="J218" s="468"/>
      <c r="K218" s="468"/>
      <c r="L218" s="468"/>
      <c r="M218" s="468"/>
      <c r="N218" s="468"/>
      <c r="O218" s="468"/>
      <c r="P218" s="468"/>
      <c r="Q218" s="469"/>
    </row>
    <row r="219" spans="1:17" x14ac:dyDescent="0.2">
      <c r="A219" s="467"/>
      <c r="B219" s="468"/>
      <c r="C219" s="468"/>
      <c r="D219" s="468"/>
      <c r="E219" s="468"/>
      <c r="F219" s="468"/>
      <c r="G219" s="468"/>
      <c r="H219" s="468"/>
      <c r="I219" s="468"/>
      <c r="J219" s="468"/>
      <c r="K219" s="468"/>
      <c r="L219" s="468"/>
      <c r="M219" s="468"/>
      <c r="N219" s="468"/>
      <c r="O219" s="468"/>
      <c r="P219" s="468"/>
      <c r="Q219" s="469"/>
    </row>
    <row r="220" spans="1:17" x14ac:dyDescent="0.2">
      <c r="A220" s="467"/>
      <c r="B220" s="468"/>
      <c r="C220" s="468"/>
      <c r="D220" s="468"/>
      <c r="E220" s="468"/>
      <c r="F220" s="468"/>
      <c r="G220" s="468"/>
      <c r="H220" s="468"/>
      <c r="I220" s="468"/>
      <c r="J220" s="468"/>
      <c r="K220" s="468"/>
      <c r="L220" s="468"/>
      <c r="M220" s="468"/>
      <c r="N220" s="468"/>
      <c r="O220" s="468"/>
      <c r="P220" s="468"/>
      <c r="Q220" s="469"/>
    </row>
    <row r="221" spans="1:17" x14ac:dyDescent="0.2">
      <c r="A221" s="467"/>
      <c r="B221" s="468"/>
      <c r="C221" s="468"/>
      <c r="D221" s="468"/>
      <c r="E221" s="468"/>
      <c r="F221" s="468"/>
      <c r="G221" s="468"/>
      <c r="H221" s="468"/>
      <c r="I221" s="468"/>
      <c r="J221" s="468"/>
      <c r="K221" s="468"/>
      <c r="L221" s="468"/>
      <c r="M221" s="468"/>
      <c r="N221" s="468"/>
      <c r="O221" s="468"/>
      <c r="P221" s="468"/>
      <c r="Q221" s="469"/>
    </row>
    <row r="222" spans="1:17" x14ac:dyDescent="0.2">
      <c r="A222" s="467"/>
      <c r="B222" s="468"/>
      <c r="C222" s="468"/>
      <c r="D222" s="468"/>
      <c r="E222" s="468"/>
      <c r="F222" s="468"/>
      <c r="G222" s="468"/>
      <c r="H222" s="468"/>
      <c r="I222" s="468"/>
      <c r="J222" s="468"/>
      <c r="K222" s="468"/>
      <c r="L222" s="468"/>
      <c r="M222" s="468"/>
      <c r="N222" s="468"/>
      <c r="O222" s="468"/>
      <c r="P222" s="468"/>
      <c r="Q222" s="469"/>
    </row>
    <row r="223" spans="1:17" x14ac:dyDescent="0.2">
      <c r="A223" s="467"/>
      <c r="B223" s="468"/>
      <c r="C223" s="468"/>
      <c r="D223" s="468"/>
      <c r="E223" s="468"/>
      <c r="F223" s="468"/>
      <c r="G223" s="468"/>
      <c r="H223" s="468"/>
      <c r="I223" s="468"/>
      <c r="J223" s="468"/>
      <c r="K223" s="468"/>
      <c r="L223" s="468"/>
      <c r="M223" s="468"/>
      <c r="N223" s="468"/>
      <c r="O223" s="468"/>
      <c r="P223" s="468"/>
      <c r="Q223" s="469"/>
    </row>
    <row r="224" spans="1:17" x14ac:dyDescent="0.2">
      <c r="A224" s="467"/>
      <c r="B224" s="468"/>
      <c r="C224" s="468"/>
      <c r="D224" s="468"/>
      <c r="E224" s="468"/>
      <c r="F224" s="468"/>
      <c r="G224" s="468"/>
      <c r="H224" s="468"/>
      <c r="I224" s="468"/>
      <c r="J224" s="468"/>
      <c r="K224" s="468"/>
      <c r="L224" s="468"/>
      <c r="M224" s="468"/>
      <c r="N224" s="468"/>
      <c r="O224" s="468"/>
      <c r="P224" s="468"/>
      <c r="Q224" s="469"/>
    </row>
    <row r="225" spans="1:17" x14ac:dyDescent="0.2">
      <c r="A225" s="467"/>
      <c r="B225" s="468"/>
      <c r="C225" s="468"/>
      <c r="D225" s="468"/>
      <c r="E225" s="468"/>
      <c r="F225" s="468"/>
      <c r="G225" s="468"/>
      <c r="H225" s="468"/>
      <c r="I225" s="468"/>
      <c r="J225" s="468"/>
      <c r="K225" s="468"/>
      <c r="L225" s="468"/>
      <c r="M225" s="468"/>
      <c r="N225" s="468"/>
      <c r="O225" s="468"/>
      <c r="P225" s="468"/>
      <c r="Q225" s="469"/>
    </row>
    <row r="226" spans="1:17" x14ac:dyDescent="0.2">
      <c r="A226" s="467"/>
      <c r="B226" s="468"/>
      <c r="C226" s="468"/>
      <c r="D226" s="468"/>
      <c r="E226" s="468"/>
      <c r="F226" s="468"/>
      <c r="G226" s="468"/>
      <c r="H226" s="468"/>
      <c r="I226" s="468"/>
      <c r="J226" s="468"/>
      <c r="K226" s="468"/>
      <c r="L226" s="468"/>
      <c r="M226" s="468"/>
      <c r="N226" s="468"/>
      <c r="O226" s="468"/>
      <c r="P226" s="468"/>
      <c r="Q226" s="469"/>
    </row>
    <row r="227" spans="1:17" x14ac:dyDescent="0.2">
      <c r="A227" s="467"/>
      <c r="B227" s="468"/>
      <c r="C227" s="468"/>
      <c r="D227" s="468"/>
      <c r="E227" s="468"/>
      <c r="F227" s="468"/>
      <c r="G227" s="468"/>
      <c r="H227" s="468"/>
      <c r="I227" s="468"/>
      <c r="J227" s="468"/>
      <c r="K227" s="468"/>
      <c r="L227" s="468"/>
      <c r="M227" s="468"/>
      <c r="N227" s="468"/>
      <c r="O227" s="468"/>
      <c r="P227" s="468"/>
      <c r="Q227" s="469"/>
    </row>
    <row r="228" spans="1:17" x14ac:dyDescent="0.2">
      <c r="A228" s="467"/>
      <c r="B228" s="468"/>
      <c r="C228" s="468"/>
      <c r="D228" s="468"/>
      <c r="E228" s="468"/>
      <c r="F228" s="468"/>
      <c r="G228" s="468"/>
      <c r="H228" s="468"/>
      <c r="I228" s="468"/>
      <c r="J228" s="468"/>
      <c r="K228" s="468"/>
      <c r="L228" s="468"/>
      <c r="M228" s="468"/>
      <c r="N228" s="468"/>
      <c r="O228" s="468"/>
      <c r="P228" s="468"/>
      <c r="Q228" s="469"/>
    </row>
    <row r="229" spans="1:17" x14ac:dyDescent="0.2">
      <c r="A229" s="467"/>
      <c r="B229" s="468"/>
      <c r="C229" s="468"/>
      <c r="D229" s="468"/>
      <c r="E229" s="468"/>
      <c r="F229" s="468"/>
      <c r="G229" s="468"/>
      <c r="H229" s="468"/>
      <c r="I229" s="468"/>
      <c r="J229" s="468"/>
      <c r="K229" s="468"/>
      <c r="L229" s="468"/>
      <c r="M229" s="468"/>
      <c r="N229" s="468"/>
      <c r="O229" s="468"/>
      <c r="P229" s="468"/>
      <c r="Q229" s="469"/>
    </row>
    <row r="230" spans="1:17" x14ac:dyDescent="0.2">
      <c r="A230" s="467"/>
      <c r="B230" s="468"/>
      <c r="C230" s="468"/>
      <c r="D230" s="468"/>
      <c r="E230" s="468"/>
      <c r="F230" s="468"/>
      <c r="G230" s="468"/>
      <c r="H230" s="468"/>
      <c r="I230" s="468"/>
      <c r="J230" s="468"/>
      <c r="K230" s="468"/>
      <c r="L230" s="468"/>
      <c r="M230" s="468"/>
      <c r="N230" s="468"/>
      <c r="O230" s="468"/>
      <c r="P230" s="468"/>
      <c r="Q230" s="469"/>
    </row>
    <row r="231" spans="1:17" x14ac:dyDescent="0.2">
      <c r="A231" s="467"/>
      <c r="B231" s="468"/>
      <c r="C231" s="468"/>
      <c r="D231" s="468"/>
      <c r="E231" s="468"/>
      <c r="F231" s="468"/>
      <c r="G231" s="468"/>
      <c r="H231" s="468"/>
      <c r="I231" s="468"/>
      <c r="J231" s="468"/>
      <c r="K231" s="468"/>
      <c r="L231" s="468"/>
      <c r="M231" s="468"/>
      <c r="N231" s="468"/>
      <c r="O231" s="468"/>
      <c r="P231" s="468"/>
      <c r="Q231" s="469"/>
    </row>
    <row r="232" spans="1:17" x14ac:dyDescent="0.2">
      <c r="A232" s="467"/>
      <c r="B232" s="468"/>
      <c r="C232" s="468"/>
      <c r="D232" s="468"/>
      <c r="E232" s="468"/>
      <c r="F232" s="468"/>
      <c r="G232" s="468"/>
      <c r="H232" s="468"/>
      <c r="I232" s="468"/>
      <c r="J232" s="468"/>
      <c r="K232" s="468"/>
      <c r="L232" s="468"/>
      <c r="M232" s="468"/>
      <c r="N232" s="468"/>
      <c r="O232" s="468"/>
      <c r="P232" s="468"/>
      <c r="Q232" s="469"/>
    </row>
    <row r="233" spans="1:17" x14ac:dyDescent="0.2">
      <c r="A233" s="467"/>
      <c r="B233" s="468"/>
      <c r="C233" s="468"/>
      <c r="D233" s="468"/>
      <c r="E233" s="468"/>
      <c r="F233" s="468"/>
      <c r="G233" s="468"/>
      <c r="H233" s="468"/>
      <c r="I233" s="468"/>
      <c r="J233" s="468"/>
      <c r="K233" s="468"/>
      <c r="L233" s="468"/>
      <c r="M233" s="468"/>
      <c r="N233" s="468"/>
      <c r="O233" s="468"/>
      <c r="P233" s="468"/>
      <c r="Q233" s="469"/>
    </row>
    <row r="234" spans="1:17" x14ac:dyDescent="0.2">
      <c r="A234" s="467"/>
      <c r="B234" s="468"/>
      <c r="C234" s="468"/>
      <c r="D234" s="468"/>
      <c r="E234" s="468"/>
      <c r="F234" s="468"/>
      <c r="G234" s="468"/>
      <c r="H234" s="468"/>
      <c r="I234" s="468"/>
      <c r="J234" s="468"/>
      <c r="K234" s="468"/>
      <c r="L234" s="468"/>
      <c r="M234" s="468"/>
      <c r="N234" s="468"/>
      <c r="O234" s="468"/>
      <c r="P234" s="468"/>
      <c r="Q234" s="469"/>
    </row>
    <row r="235" spans="1:17" x14ac:dyDescent="0.2">
      <c r="A235" s="467"/>
      <c r="B235" s="468"/>
      <c r="C235" s="468"/>
      <c r="D235" s="468"/>
      <c r="E235" s="468"/>
      <c r="F235" s="468"/>
      <c r="G235" s="468"/>
      <c r="H235" s="468"/>
      <c r="I235" s="468"/>
      <c r="J235" s="468"/>
      <c r="K235" s="468"/>
      <c r="L235" s="468"/>
      <c r="M235" s="468"/>
      <c r="N235" s="468"/>
      <c r="O235" s="468"/>
      <c r="P235" s="468"/>
      <c r="Q235" s="469"/>
    </row>
    <row r="236" spans="1:17" x14ac:dyDescent="0.2">
      <c r="A236" s="467"/>
      <c r="B236" s="468"/>
      <c r="C236" s="468"/>
      <c r="D236" s="468"/>
      <c r="E236" s="468"/>
      <c r="F236" s="468"/>
      <c r="G236" s="468"/>
      <c r="H236" s="468"/>
      <c r="I236" s="468"/>
      <c r="J236" s="468"/>
      <c r="K236" s="468"/>
      <c r="L236" s="468"/>
      <c r="M236" s="468"/>
      <c r="N236" s="468"/>
      <c r="O236" s="468"/>
      <c r="P236" s="468"/>
      <c r="Q236" s="469"/>
    </row>
    <row r="237" spans="1:17" x14ac:dyDescent="0.2">
      <c r="A237" s="467"/>
      <c r="B237" s="468"/>
      <c r="C237" s="468"/>
      <c r="D237" s="468"/>
      <c r="E237" s="468"/>
      <c r="F237" s="468"/>
      <c r="G237" s="468"/>
      <c r="H237" s="468"/>
      <c r="I237" s="468"/>
      <c r="J237" s="468"/>
      <c r="K237" s="468"/>
      <c r="L237" s="468"/>
      <c r="M237" s="468"/>
      <c r="N237" s="468"/>
      <c r="O237" s="468"/>
      <c r="P237" s="468"/>
      <c r="Q237" s="469"/>
    </row>
    <row r="238" spans="1:17" x14ac:dyDescent="0.2">
      <c r="A238" s="467"/>
      <c r="B238" s="468"/>
      <c r="C238" s="468"/>
      <c r="D238" s="468"/>
      <c r="E238" s="468"/>
      <c r="F238" s="468"/>
      <c r="G238" s="468"/>
      <c r="H238" s="468"/>
      <c r="I238" s="468"/>
      <c r="J238" s="468"/>
      <c r="K238" s="468"/>
      <c r="L238" s="468"/>
      <c r="M238" s="468"/>
      <c r="N238" s="468"/>
      <c r="O238" s="468"/>
      <c r="P238" s="468"/>
      <c r="Q238" s="469"/>
    </row>
    <row r="239" spans="1:17" x14ac:dyDescent="0.2">
      <c r="A239" s="467"/>
      <c r="B239" s="468"/>
      <c r="C239" s="468"/>
      <c r="D239" s="468"/>
      <c r="E239" s="468"/>
      <c r="F239" s="468"/>
      <c r="G239" s="468"/>
      <c r="H239" s="468"/>
      <c r="I239" s="468"/>
      <c r="J239" s="468"/>
      <c r="K239" s="468"/>
      <c r="L239" s="468"/>
      <c r="M239" s="468"/>
      <c r="N239" s="468"/>
      <c r="O239" s="468"/>
      <c r="P239" s="468"/>
      <c r="Q239" s="469"/>
    </row>
    <row r="240" spans="1:17" x14ac:dyDescent="0.2">
      <c r="A240" s="467"/>
      <c r="B240" s="468"/>
      <c r="C240" s="468"/>
      <c r="D240" s="468"/>
      <c r="E240" s="468"/>
      <c r="F240" s="468"/>
      <c r="G240" s="468"/>
      <c r="H240" s="468"/>
      <c r="I240" s="468"/>
      <c r="J240" s="468"/>
      <c r="K240" s="468"/>
      <c r="L240" s="468"/>
      <c r="M240" s="468"/>
      <c r="N240" s="468"/>
      <c r="O240" s="468"/>
      <c r="P240" s="468"/>
      <c r="Q240" s="469"/>
    </row>
    <row r="241" spans="1:17" x14ac:dyDescent="0.2">
      <c r="A241" s="467"/>
      <c r="B241" s="468"/>
      <c r="C241" s="468"/>
      <c r="D241" s="468"/>
      <c r="E241" s="468"/>
      <c r="F241" s="468"/>
      <c r="G241" s="468"/>
      <c r="H241" s="468"/>
      <c r="I241" s="468"/>
      <c r="J241" s="468"/>
      <c r="K241" s="468"/>
      <c r="L241" s="468"/>
      <c r="M241" s="468"/>
      <c r="N241" s="468"/>
      <c r="O241" s="468"/>
      <c r="P241" s="468"/>
      <c r="Q241" s="469"/>
    </row>
    <row r="242" spans="1:17" x14ac:dyDescent="0.2">
      <c r="A242" s="467"/>
      <c r="B242" s="468"/>
      <c r="C242" s="468"/>
      <c r="D242" s="468"/>
      <c r="E242" s="468"/>
      <c r="F242" s="468"/>
      <c r="G242" s="468"/>
      <c r="H242" s="468"/>
      <c r="I242" s="468"/>
      <c r="J242" s="468"/>
      <c r="K242" s="468"/>
      <c r="L242" s="468"/>
      <c r="M242" s="468"/>
      <c r="N242" s="468"/>
      <c r="O242" s="468"/>
      <c r="P242" s="468"/>
      <c r="Q242" s="469"/>
    </row>
    <row r="243" spans="1:17" x14ac:dyDescent="0.2">
      <c r="A243" s="467"/>
      <c r="B243" s="468"/>
      <c r="C243" s="468"/>
      <c r="D243" s="468"/>
      <c r="E243" s="468"/>
      <c r="F243" s="468"/>
      <c r="G243" s="468"/>
      <c r="H243" s="468"/>
      <c r="I243" s="468"/>
      <c r="J243" s="468"/>
      <c r="K243" s="468"/>
      <c r="L243" s="468"/>
      <c r="M243" s="468"/>
      <c r="N243" s="468"/>
      <c r="O243" s="468"/>
      <c r="P243" s="468"/>
      <c r="Q243" s="469"/>
    </row>
    <row r="244" spans="1:17" x14ac:dyDescent="0.2">
      <c r="A244" s="467"/>
      <c r="B244" s="468"/>
      <c r="C244" s="468"/>
      <c r="D244" s="468"/>
      <c r="E244" s="468"/>
      <c r="F244" s="468"/>
      <c r="G244" s="468"/>
      <c r="H244" s="468"/>
      <c r="I244" s="468"/>
      <c r="J244" s="468"/>
      <c r="K244" s="468"/>
      <c r="L244" s="468"/>
      <c r="M244" s="468"/>
      <c r="N244" s="468"/>
      <c r="O244" s="468"/>
      <c r="P244" s="468"/>
      <c r="Q244" s="469"/>
    </row>
    <row r="245" spans="1:17" x14ac:dyDescent="0.2">
      <c r="A245" s="467"/>
      <c r="B245" s="468"/>
      <c r="C245" s="468"/>
      <c r="D245" s="468"/>
      <c r="E245" s="468"/>
      <c r="F245" s="468"/>
      <c r="G245" s="468"/>
      <c r="H245" s="468"/>
      <c r="I245" s="468"/>
      <c r="J245" s="468"/>
      <c r="K245" s="468"/>
      <c r="L245" s="468"/>
      <c r="M245" s="468"/>
      <c r="N245" s="468"/>
      <c r="O245" s="468"/>
      <c r="P245" s="468"/>
      <c r="Q245" s="469"/>
    </row>
    <row r="246" spans="1:17" x14ac:dyDescent="0.2">
      <c r="A246" s="467"/>
      <c r="B246" s="468"/>
      <c r="C246" s="468"/>
      <c r="D246" s="468"/>
      <c r="E246" s="468"/>
      <c r="F246" s="468"/>
      <c r="G246" s="468"/>
      <c r="H246" s="468"/>
      <c r="I246" s="468"/>
      <c r="J246" s="468"/>
      <c r="K246" s="468"/>
      <c r="L246" s="468"/>
      <c r="M246" s="468"/>
      <c r="N246" s="468"/>
      <c r="O246" s="468"/>
      <c r="P246" s="468"/>
      <c r="Q246" s="469"/>
    </row>
    <row r="247" spans="1:17" x14ac:dyDescent="0.2">
      <c r="A247" s="467"/>
      <c r="B247" s="468"/>
      <c r="C247" s="468"/>
      <c r="D247" s="468"/>
      <c r="E247" s="468"/>
      <c r="F247" s="468"/>
      <c r="G247" s="468"/>
      <c r="H247" s="468"/>
      <c r="I247" s="468"/>
      <c r="J247" s="468"/>
      <c r="K247" s="468"/>
      <c r="L247" s="468"/>
      <c r="M247" s="468"/>
      <c r="N247" s="468"/>
      <c r="O247" s="468"/>
      <c r="P247" s="468"/>
      <c r="Q247" s="469"/>
    </row>
    <row r="248" spans="1:17" x14ac:dyDescent="0.2">
      <c r="A248" s="467"/>
      <c r="B248" s="468"/>
      <c r="C248" s="468"/>
      <c r="D248" s="468"/>
      <c r="E248" s="468"/>
      <c r="F248" s="468"/>
      <c r="G248" s="468"/>
      <c r="H248" s="468"/>
      <c r="I248" s="468"/>
      <c r="J248" s="468"/>
      <c r="K248" s="468"/>
      <c r="L248" s="468"/>
      <c r="M248" s="468"/>
      <c r="N248" s="468"/>
      <c r="O248" s="468"/>
      <c r="P248" s="468"/>
      <c r="Q248" s="469"/>
    </row>
    <row r="249" spans="1:17" x14ac:dyDescent="0.2">
      <c r="A249" s="467"/>
      <c r="B249" s="468"/>
      <c r="C249" s="468"/>
      <c r="D249" s="468"/>
      <c r="E249" s="468"/>
      <c r="F249" s="468"/>
      <c r="G249" s="468"/>
      <c r="H249" s="468"/>
      <c r="I249" s="468"/>
      <c r="J249" s="468"/>
      <c r="K249" s="468"/>
      <c r="L249" s="468"/>
      <c r="M249" s="468"/>
      <c r="N249" s="468"/>
      <c r="O249" s="468"/>
      <c r="P249" s="468"/>
      <c r="Q249" s="469"/>
    </row>
    <row r="250" spans="1:17" x14ac:dyDescent="0.2">
      <c r="A250" s="467"/>
      <c r="B250" s="468"/>
      <c r="C250" s="468"/>
      <c r="D250" s="468"/>
      <c r="E250" s="468"/>
      <c r="F250" s="468"/>
      <c r="G250" s="468"/>
      <c r="H250" s="468"/>
      <c r="I250" s="468"/>
      <c r="J250" s="468"/>
      <c r="K250" s="468"/>
      <c r="L250" s="468"/>
      <c r="M250" s="468"/>
      <c r="N250" s="468"/>
      <c r="O250" s="468"/>
      <c r="P250" s="468"/>
      <c r="Q250" s="469"/>
    </row>
    <row r="251" spans="1:17" x14ac:dyDescent="0.2">
      <c r="A251" s="467"/>
      <c r="B251" s="468"/>
      <c r="C251" s="468"/>
      <c r="D251" s="468"/>
      <c r="E251" s="468"/>
      <c r="F251" s="468"/>
      <c r="G251" s="468"/>
      <c r="H251" s="468"/>
      <c r="I251" s="468"/>
      <c r="J251" s="468"/>
      <c r="K251" s="468"/>
      <c r="L251" s="468"/>
      <c r="M251" s="468"/>
      <c r="N251" s="468"/>
      <c r="O251" s="468"/>
      <c r="P251" s="468"/>
      <c r="Q251" s="469"/>
    </row>
    <row r="252" spans="1:17" x14ac:dyDescent="0.2">
      <c r="A252" s="467"/>
      <c r="B252" s="468"/>
      <c r="C252" s="468"/>
      <c r="D252" s="468"/>
      <c r="E252" s="468"/>
      <c r="F252" s="468"/>
      <c r="G252" s="468"/>
      <c r="H252" s="468"/>
      <c r="I252" s="468"/>
      <c r="J252" s="468"/>
      <c r="K252" s="468"/>
      <c r="L252" s="468"/>
      <c r="M252" s="468"/>
      <c r="N252" s="468"/>
      <c r="O252" s="468"/>
      <c r="P252" s="468"/>
      <c r="Q252" s="469"/>
    </row>
    <row r="253" spans="1:17" x14ac:dyDescent="0.2">
      <c r="A253" s="467"/>
      <c r="B253" s="468"/>
      <c r="C253" s="468"/>
      <c r="D253" s="468"/>
      <c r="E253" s="468"/>
      <c r="F253" s="468"/>
      <c r="G253" s="468"/>
      <c r="H253" s="468"/>
      <c r="I253" s="468"/>
      <c r="J253" s="468"/>
      <c r="K253" s="468"/>
      <c r="L253" s="468"/>
      <c r="M253" s="468"/>
      <c r="N253" s="468"/>
      <c r="O253" s="468"/>
      <c r="P253" s="468"/>
      <c r="Q253" s="469"/>
    </row>
    <row r="254" spans="1:17" x14ac:dyDescent="0.2">
      <c r="A254" s="467"/>
      <c r="B254" s="468"/>
      <c r="C254" s="468"/>
      <c r="D254" s="468"/>
      <c r="E254" s="468"/>
      <c r="F254" s="468"/>
      <c r="G254" s="468"/>
      <c r="H254" s="468"/>
      <c r="I254" s="468"/>
      <c r="J254" s="468"/>
      <c r="K254" s="468"/>
      <c r="L254" s="468"/>
      <c r="M254" s="468"/>
      <c r="N254" s="468"/>
      <c r="O254" s="468"/>
      <c r="P254" s="468"/>
      <c r="Q254" s="469"/>
    </row>
    <row r="255" spans="1:17" x14ac:dyDescent="0.2">
      <c r="A255" s="467"/>
      <c r="B255" s="468"/>
      <c r="C255" s="468"/>
      <c r="D255" s="468"/>
      <c r="E255" s="468"/>
      <c r="F255" s="468"/>
      <c r="G255" s="468"/>
      <c r="H255" s="468"/>
      <c r="I255" s="468"/>
      <c r="J255" s="468"/>
      <c r="K255" s="468"/>
      <c r="L255" s="468"/>
      <c r="M255" s="468"/>
      <c r="N255" s="468"/>
      <c r="O255" s="468"/>
      <c r="P255" s="468"/>
      <c r="Q255" s="469"/>
    </row>
    <row r="256" spans="1:17" ht="13.5" thickBot="1" x14ac:dyDescent="0.25">
      <c r="A256" s="475"/>
      <c r="B256" s="750">
        <v>10</v>
      </c>
      <c r="C256" s="750"/>
      <c r="D256" s="750"/>
      <c r="E256" s="750"/>
      <c r="F256" s="750"/>
      <c r="G256" s="750"/>
      <c r="H256" s="750"/>
      <c r="I256" s="750"/>
      <c r="J256" s="750"/>
      <c r="K256" s="750"/>
      <c r="L256" s="750"/>
      <c r="M256" s="750"/>
      <c r="N256" s="750"/>
      <c r="O256" s="750"/>
      <c r="P256" s="750"/>
      <c r="Q256" s="751"/>
    </row>
    <row r="328" spans="2:17" x14ac:dyDescent="0.2">
      <c r="B328" s="752">
        <v>12</v>
      </c>
      <c r="C328" s="752"/>
      <c r="D328" s="752"/>
      <c r="E328" s="752"/>
      <c r="F328" s="752"/>
      <c r="G328" s="752"/>
      <c r="H328" s="752"/>
      <c r="I328" s="752"/>
      <c r="J328" s="752"/>
      <c r="K328" s="752"/>
      <c r="L328" s="752"/>
      <c r="M328" s="752"/>
      <c r="N328" s="752"/>
      <c r="O328" s="752"/>
      <c r="P328" s="752"/>
      <c r="Q328" s="752"/>
    </row>
  </sheetData>
  <sheetProtection algorithmName="SHA-512" hashValue="KpVRX9+mg25Uq675klY+XX4FIKQSZX9NGttqS73R2tuCzXXJ2wKXsv4uHE12ZrrEdXtDd6A/BkYrBzsv7IujNA==" saltValue="k8rhPRQvUU5GcluyOj8r7Q==" spinCount="100000" sheet="1" objects="1" scenarios="1" selectLockedCells="1"/>
  <mergeCells count="4">
    <mergeCell ref="B87:Q87"/>
    <mergeCell ref="B169:Q169"/>
    <mergeCell ref="B256:Q256"/>
    <mergeCell ref="B328:Q328"/>
  </mergeCells>
  <phoneticPr fontId="0" type="noConversion"/>
  <pageMargins left="0.6" right="0.6" top="0.75" bottom="0.75" header="0.12" footer="0.2"/>
  <pageSetup scale="61" fitToHeight="0" orientation="portrait" r:id="rId1"/>
  <headerFooter alignWithMargins="0">
    <oddFooter>&amp;R2020 Program Year - Ver.1.0 4/1/2020</oddFooter>
  </headerFooter>
  <rowBreaks count="3" manualBreakCount="3">
    <brk id="87" max="16" man="1"/>
    <brk id="169" max="16" man="1"/>
    <brk id="256" max="1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orm" ma:contentTypeID="0x0101010022A6942DD0DD2D428A65884ACBF2F958" ma:contentTypeVersion="0" ma:contentTypeDescription="Fill out this form." ma:contentTypeScope="" ma:versionID="a3f4f07433827c3757ee34e3e2032557">
  <xsd:schema xmlns:xsd="http://www.w3.org/2001/XMLSchema" xmlns:xs="http://www.w3.org/2001/XMLSchema" xmlns:p="http://schemas.microsoft.com/office/2006/metadata/properties" xmlns:ns1="http://schemas.microsoft.com/sharepoint/v3" xmlns:ns2="e4f1168d-fefe-4af1-8f81-938cd654b11e" targetNamespace="http://schemas.microsoft.com/office/2006/metadata/properties" ma:root="true" ma:fieldsID="fd2ca096d94dd223a34f2948739f9f9e" ns1:_="" ns2:_="">
    <xsd:import namespace="http://schemas.microsoft.com/sharepoint/v3"/>
    <xsd:import namespace="e4f1168d-fefe-4af1-8f81-938cd654b11e"/>
    <xsd:element name="properties">
      <xsd:complexType>
        <xsd:sequence>
          <xsd:element name="documentManagement">
            <xsd:complexType>
              <xsd:all>
                <xsd:element ref="ns1:ShowCombineView" minOccurs="0"/>
                <xsd:element ref="ns1:ShowRepairView" minOccurs="0"/>
                <xsd:element ref="ns1:TemplateUrl" minOccurs="0"/>
                <xsd:element ref="ns1:xd_ProgI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CombineView" ma:index="8" nillable="true" ma:displayName="Show Combine View" ma:hidden="true" ma:internalName="ShowCombineView">
      <xsd:simpleType>
        <xsd:restriction base="dms:Text"/>
      </xsd:simpleType>
    </xsd:element>
    <xsd:element name="ShowRepairView" ma:index="10" nillable="true" ma:displayName="Show Repair View" ma:hidden="true" ma:internalName="ShowRepairView">
      <xsd:simpleType>
        <xsd:restriction base="dms:Text"/>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f1168d-fefe-4af1-8f81-938cd654b11e"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_dlc_DocId xmlns="e4f1168d-fefe-4af1-8f81-938cd654b11e">AJN2HHQX6CNT-10-292</_dlc_DocId>
    <_dlc_DocIdUrl xmlns="e4f1168d-fefe-4af1-8f81-938cd654b11e">
      <Url>https://meet.dnvgl.com/sites/APS/_layouts/15/DocIdRedir.aspx?ID=AJN2HHQX6CNT-10-292</Url>
      <Description>AJN2HHQX6CNT-10-292</Description>
    </_dlc_DocIdUrl>
  </documentManagement>
</p:properties>
</file>

<file path=customXml/itemProps1.xml><?xml version="1.0" encoding="utf-8"?>
<ds:datastoreItem xmlns:ds="http://schemas.openxmlformats.org/officeDocument/2006/customXml" ds:itemID="{A69202CA-1447-447E-9756-52FA01263AA7}">
  <ds:schemaRefs>
    <ds:schemaRef ds:uri="http://schemas.microsoft.com/sharepoint/v3/contenttype/forms"/>
  </ds:schemaRefs>
</ds:datastoreItem>
</file>

<file path=customXml/itemProps2.xml><?xml version="1.0" encoding="utf-8"?>
<ds:datastoreItem xmlns:ds="http://schemas.openxmlformats.org/officeDocument/2006/customXml" ds:itemID="{B89CDF9B-FD48-4B8A-B0D2-B592FED14228}">
  <ds:schemaRefs>
    <ds:schemaRef ds:uri="http://schemas.microsoft.com/sharepoint/events"/>
  </ds:schemaRefs>
</ds:datastoreItem>
</file>

<file path=customXml/itemProps3.xml><?xml version="1.0" encoding="utf-8"?>
<ds:datastoreItem xmlns:ds="http://schemas.openxmlformats.org/officeDocument/2006/customXml" ds:itemID="{D2BB66B4-1959-463C-8F14-78956189B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f1168d-fefe-4af1-8f81-938cd654b1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4CFA8A-79F7-4DA0-AE5C-68CDB093A98B}">
  <ds:schemaRefs>
    <ds:schemaRef ds:uri="http://schemas.microsoft.com/sharepoint/v3"/>
    <ds:schemaRef ds:uri="http://purl.org/dc/terms/"/>
    <ds:schemaRef ds:uri="http://schemas.openxmlformats.org/package/2006/metadata/core-properties"/>
    <ds:schemaRef ds:uri="http://schemas.microsoft.com/office/2006/documentManagement/types"/>
    <ds:schemaRef ds:uri="e4f1168d-fefe-4af1-8f81-938cd654b11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Cover</vt:lpstr>
      <vt:lpstr>Project Registration Form</vt:lpstr>
      <vt:lpstr>Checklist</vt:lpstr>
      <vt:lpstr>Modeling Rebate Payment</vt:lpstr>
      <vt:lpstr>Construction Rebate Payment</vt:lpstr>
      <vt:lpstr>Building Performance Input</vt:lpstr>
      <vt:lpstr>Building Performance Output</vt:lpstr>
      <vt:lpstr>Program Guidelines</vt:lpstr>
      <vt:lpstr>'Project Registration Form'!a_1</vt:lpstr>
      <vt:lpstr>'Construction Rebate Payment'!a_2</vt:lpstr>
      <vt:lpstr>'Modeling Rebate Payment'!a_2</vt:lpstr>
      <vt:lpstr>Checklist!OLE_LINK4</vt:lpstr>
      <vt:lpstr>'Building Performance Input'!Print_Area</vt:lpstr>
      <vt:lpstr>'Building Performance Output'!Print_Area</vt:lpstr>
      <vt:lpstr>Checklist!Print_Area</vt:lpstr>
      <vt:lpstr>'Construction Rebate Payment'!Print_Area</vt:lpstr>
      <vt:lpstr>Cover!Print_Area</vt:lpstr>
      <vt:lpstr>'Modeling Rebate Payment'!Print_Area</vt:lpstr>
      <vt:lpstr>'Program Guidelines'!Print_Area</vt:lpstr>
      <vt:lpstr>'Project Registration Form'!Print_Area</vt:lpstr>
    </vt:vector>
  </TitlesOfParts>
  <Company>Kema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APS Solutions for Business</dc:title>
  <dc:subject>Technical Assistance Application</dc:subject>
  <dc:creator>Revised E Walsh</dc:creator>
  <cp:lastModifiedBy>Keller, Weston</cp:lastModifiedBy>
  <cp:lastPrinted>2020-03-25T17:19:59Z</cp:lastPrinted>
  <dcterms:created xsi:type="dcterms:W3CDTF">2003-03-20T18:04:27Z</dcterms:created>
  <dcterms:modified xsi:type="dcterms:W3CDTF">2020-03-25T17:34:07Z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0x0101010022A6942DD0DD2D428A65884ACBF2F958</vt:lpwstr>
  </property>
  <property fmtid="{D5CDD505-2E9C-101B-9397-08002B2CF9AE}" pid="4" name="_dlc_DocIdItemGuid">
    <vt:lpwstr>e1ae5f5a-1515-4fc7-9cfe-3819d6233bab</vt:lpwstr>
  </property>
</Properties>
</file>